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filterPrivacy="1"/>
  <xr:revisionPtr revIDLastSave="0" documentId="13_ncr:1_{28C942FB-3465-49AB-B8BE-1386F6B872AA}" xr6:coauthVersionLast="43" xr6:coauthVersionMax="43" xr10:uidLastSave="{00000000-0000-0000-0000-000000000000}"/>
  <bookViews>
    <workbookView xWindow="-120" yWindow="-120" windowWidth="19440" windowHeight="11160" xr2:uid="{00000000-000D-0000-FFFF-FFFF00000000}"/>
  </bookViews>
  <sheets>
    <sheet name="Sheet1" sheetId="1" r:id="rId1"/>
  </sheets>
  <definedNames>
    <definedName name="_xlnm._FilterDatabase" localSheetId="0" hidden="1">Sheet1!$B$3:$N$25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42" i="1" l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N7" i="1"/>
  <c r="M7" i="1"/>
  <c r="N6" i="1"/>
  <c r="M6" i="1"/>
  <c r="N5" i="1"/>
  <c r="M5" i="1"/>
  <c r="N4" i="1"/>
  <c r="M4" i="1"/>
  <c r="O32" i="1" l="1"/>
  <c r="O33" i="1"/>
  <c r="O34" i="1"/>
  <c r="O35" i="1"/>
  <c r="O36" i="1"/>
  <c r="O37" i="1"/>
  <c r="O38" i="1"/>
  <c r="O39" i="1"/>
  <c r="O40" i="1"/>
  <c r="O41" i="1"/>
  <c r="O42" i="1"/>
  <c r="O31" i="1"/>
  <c r="O8" i="1"/>
  <c r="O12" i="1"/>
  <c r="O16" i="1"/>
  <c r="O20" i="1"/>
  <c r="O24" i="1"/>
  <c r="O4" i="1"/>
  <c r="O5" i="1"/>
  <c r="O6" i="1"/>
  <c r="O7" i="1"/>
  <c r="O9" i="1"/>
  <c r="O10" i="1"/>
  <c r="O11" i="1"/>
  <c r="O13" i="1"/>
  <c r="O14" i="1"/>
  <c r="O15" i="1"/>
  <c r="O17" i="1"/>
  <c r="O18" i="1"/>
  <c r="O19" i="1"/>
  <c r="O21" i="1"/>
  <c r="O22" i="1"/>
  <c r="O23" i="1"/>
  <c r="O25" i="1"/>
</calcChain>
</file>

<file path=xl/sharedStrings.xml><?xml version="1.0" encoding="utf-8"?>
<sst xmlns="http://schemas.openxmlformats.org/spreadsheetml/2006/main" count="76" uniqueCount="21">
  <si>
    <t>Prj #</t>
  </si>
  <si>
    <t>HP</t>
  </si>
  <si>
    <t>OH</t>
  </si>
  <si>
    <t>2k1500020427</t>
  </si>
  <si>
    <t>Quantity</t>
  </si>
  <si>
    <t>Fan Savings kW</t>
  </si>
  <si>
    <t>Fan kWh Savings</t>
  </si>
  <si>
    <t>Proposed Ave. Speed</t>
  </si>
  <si>
    <t>PRJ-01087283</t>
  </si>
  <si>
    <t>PRJ-01555845</t>
  </si>
  <si>
    <t>2k1400007762</t>
  </si>
  <si>
    <t>2k1400009283</t>
  </si>
  <si>
    <t>2k1400009514</t>
  </si>
  <si>
    <t>PRJ00117580</t>
  </si>
  <si>
    <t>kWh per HP</t>
  </si>
  <si>
    <t>Fan Design Flow (CFM)</t>
  </si>
  <si>
    <t>Fan Static Pressure (" w.c.)</t>
  </si>
  <si>
    <t>Motors of 50hp or Less Only</t>
  </si>
  <si>
    <t>Normalized to 4,000 Hrs</t>
  </si>
  <si>
    <t>Baseline Load Factor</t>
  </si>
  <si>
    <t>Bad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</si>
</sst>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2" borderId="0" xfId="0" applyFill="1"/>
    <xf numFmtId="0" fontId="0" fillId="3" borderId="0" xfId="0" applyFill="1" applyAlignment="1">
      <alignment horizontal="center"/>
    </xf>
    <xf numFmtId="0" fontId="0" fillId="3" borderId="0" xfId="0" applyFill="1"/>
    <xf numFmtId="164" fontId="0" fillId="3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  <xf numFmtId="9" fontId="0" fillId="3" borderId="0" xfId="1" applyFont="1" applyFill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3" borderId="0" xfId="0" applyFill="1" applyBorder="1" applyAlignment="1">
      <alignment horizontal="center" vertical="center" wrapText="1"/>
    </xf>
    <xf numFmtId="0" fontId="0" fillId="2" borderId="0" xfId="0" applyFill="1" applyBorder="1"/>
    <xf numFmtId="0" fontId="0" fillId="3" borderId="0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/>
    <xf numFmtId="0" fontId="0" fillId="3" borderId="1" xfId="0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0" fillId="3" borderId="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178911621623035"/>
          <c:y val="0.17134587343248761"/>
          <c:w val="0.75455651094714682"/>
          <c:h val="0.7016633858267716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4605054382262533"/>
                  <c:y val="0.194682487605715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Sheet1!$D$4:$D$25</c:f>
              <c:numCache>
                <c:formatCode>General</c:formatCode>
                <c:ptCount val="22"/>
                <c:pt idx="0">
                  <c:v>200</c:v>
                </c:pt>
                <c:pt idx="1">
                  <c:v>75</c:v>
                </c:pt>
                <c:pt idx="2">
                  <c:v>25</c:v>
                </c:pt>
                <c:pt idx="3">
                  <c:v>40</c:v>
                </c:pt>
                <c:pt idx="4">
                  <c:v>40</c:v>
                </c:pt>
                <c:pt idx="5">
                  <c:v>15</c:v>
                </c:pt>
                <c:pt idx="6">
                  <c:v>20</c:v>
                </c:pt>
                <c:pt idx="7">
                  <c:v>150</c:v>
                </c:pt>
                <c:pt idx="8">
                  <c:v>75</c:v>
                </c:pt>
                <c:pt idx="9">
                  <c:v>20</c:v>
                </c:pt>
                <c:pt idx="10">
                  <c:v>10</c:v>
                </c:pt>
                <c:pt idx="11">
                  <c:v>100</c:v>
                </c:pt>
                <c:pt idx="12">
                  <c:v>25</c:v>
                </c:pt>
                <c:pt idx="13">
                  <c:v>30</c:v>
                </c:pt>
                <c:pt idx="14">
                  <c:v>50</c:v>
                </c:pt>
                <c:pt idx="15">
                  <c:v>20</c:v>
                </c:pt>
                <c:pt idx="16">
                  <c:v>20</c:v>
                </c:pt>
                <c:pt idx="17">
                  <c:v>125</c:v>
                </c:pt>
                <c:pt idx="18">
                  <c:v>150</c:v>
                </c:pt>
                <c:pt idx="19">
                  <c:v>250</c:v>
                </c:pt>
                <c:pt idx="20">
                  <c:v>150</c:v>
                </c:pt>
                <c:pt idx="21">
                  <c:v>150</c:v>
                </c:pt>
              </c:numCache>
            </c:numRef>
          </c:xVal>
          <c:yVal>
            <c:numRef>
              <c:f>Sheet1!$K$4:$K$25</c:f>
              <c:numCache>
                <c:formatCode>#,##0.0</c:formatCode>
                <c:ptCount val="22"/>
                <c:pt idx="0">
                  <c:v>73.03</c:v>
                </c:pt>
                <c:pt idx="1">
                  <c:v>7.7542321468991275</c:v>
                </c:pt>
                <c:pt idx="2">
                  <c:v>4.3428656194458846</c:v>
                </c:pt>
                <c:pt idx="3">
                  <c:v>4.9199132777707009</c:v>
                </c:pt>
                <c:pt idx="4">
                  <c:v>4.5347135357133475</c:v>
                </c:pt>
                <c:pt idx="5">
                  <c:v>3.7110557820423464</c:v>
                </c:pt>
                <c:pt idx="6">
                  <c:v>3.8672002275650943</c:v>
                </c:pt>
                <c:pt idx="7">
                  <c:v>30.01</c:v>
                </c:pt>
                <c:pt idx="8">
                  <c:v>22.33171398559886</c:v>
                </c:pt>
                <c:pt idx="9">
                  <c:v>5.571389312881319</c:v>
                </c:pt>
                <c:pt idx="10">
                  <c:v>3.4286732819349037</c:v>
                </c:pt>
                <c:pt idx="11">
                  <c:v>28.730304375798809</c:v>
                </c:pt>
                <c:pt idx="12">
                  <c:v>7.3718128312933544</c:v>
                </c:pt>
                <c:pt idx="13">
                  <c:v>9.5704236757141778</c:v>
                </c:pt>
                <c:pt idx="14">
                  <c:v>11.678625908635262</c:v>
                </c:pt>
                <c:pt idx="15">
                  <c:v>5.9297827774526333</c:v>
                </c:pt>
                <c:pt idx="16">
                  <c:v>5.9297827774526333</c:v>
                </c:pt>
                <c:pt idx="17">
                  <c:v>106</c:v>
                </c:pt>
                <c:pt idx="18">
                  <c:v>125.54</c:v>
                </c:pt>
                <c:pt idx="19">
                  <c:v>104.85</c:v>
                </c:pt>
                <c:pt idx="20">
                  <c:v>139.44442251144076</c:v>
                </c:pt>
                <c:pt idx="21">
                  <c:v>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7E-4044-9C3F-EF8E5B67AC06}"/>
            </c:ext>
          </c:extLst>
        </c:ser>
        <c:ser>
          <c:idx val="1"/>
          <c:order val="1"/>
          <c:tx>
            <c:v>Normalized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3427734033245843"/>
                  <c:y val="-7.020231846019248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Sheet1!$D$4:$D$25</c:f>
              <c:numCache>
                <c:formatCode>General</c:formatCode>
                <c:ptCount val="22"/>
                <c:pt idx="0">
                  <c:v>200</c:v>
                </c:pt>
                <c:pt idx="1">
                  <c:v>75</c:v>
                </c:pt>
                <c:pt idx="2">
                  <c:v>25</c:v>
                </c:pt>
                <c:pt idx="3">
                  <c:v>40</c:v>
                </c:pt>
                <c:pt idx="4">
                  <c:v>40</c:v>
                </c:pt>
                <c:pt idx="5">
                  <c:v>15</c:v>
                </c:pt>
                <c:pt idx="6">
                  <c:v>20</c:v>
                </c:pt>
                <c:pt idx="7">
                  <c:v>150</c:v>
                </c:pt>
                <c:pt idx="8">
                  <c:v>75</c:v>
                </c:pt>
                <c:pt idx="9">
                  <c:v>20</c:v>
                </c:pt>
                <c:pt idx="10">
                  <c:v>10</c:v>
                </c:pt>
                <c:pt idx="11">
                  <c:v>100</c:v>
                </c:pt>
                <c:pt idx="12">
                  <c:v>25</c:v>
                </c:pt>
                <c:pt idx="13">
                  <c:v>30</c:v>
                </c:pt>
                <c:pt idx="14">
                  <c:v>50</c:v>
                </c:pt>
                <c:pt idx="15">
                  <c:v>20</c:v>
                </c:pt>
                <c:pt idx="16">
                  <c:v>20</c:v>
                </c:pt>
                <c:pt idx="17">
                  <c:v>125</c:v>
                </c:pt>
                <c:pt idx="18">
                  <c:v>150</c:v>
                </c:pt>
                <c:pt idx="19">
                  <c:v>250</c:v>
                </c:pt>
                <c:pt idx="20">
                  <c:v>150</c:v>
                </c:pt>
                <c:pt idx="21">
                  <c:v>150</c:v>
                </c:pt>
              </c:numCache>
            </c:numRef>
          </c:xVal>
          <c:yVal>
            <c:numRef>
              <c:f>Sheet1!$N$4:$N$25</c:f>
              <c:numCache>
                <c:formatCode>#,##0.0</c:formatCode>
                <c:ptCount val="22"/>
                <c:pt idx="0">
                  <c:v>169.73852411388728</c:v>
                </c:pt>
                <c:pt idx="1">
                  <c:v>4.0547654863189111</c:v>
                </c:pt>
                <c:pt idx="2">
                  <c:v>2.0799164844089484</c:v>
                </c:pt>
                <c:pt idx="3">
                  <c:v>2.356280305445738</c:v>
                </c:pt>
                <c:pt idx="4">
                  <c:v>2.1717976703607986</c:v>
                </c:pt>
                <c:pt idx="5">
                  <c:v>1.7773255661122349</c:v>
                </c:pt>
                <c:pt idx="6">
                  <c:v>1.8521073886806008</c:v>
                </c:pt>
                <c:pt idx="7">
                  <c:v>26.152505446623096</c:v>
                </c:pt>
                <c:pt idx="8">
                  <c:v>29.775618647465144</c:v>
                </c:pt>
                <c:pt idx="9">
                  <c:v>7.4285190838417581</c:v>
                </c:pt>
                <c:pt idx="10">
                  <c:v>4.571564375913205</c:v>
                </c:pt>
                <c:pt idx="11">
                  <c:v>38.307072501065079</c:v>
                </c:pt>
                <c:pt idx="12">
                  <c:v>9.8290837750578053</c:v>
                </c:pt>
                <c:pt idx="13">
                  <c:v>12.760564900952236</c:v>
                </c:pt>
                <c:pt idx="14">
                  <c:v>15.571501211513681</c:v>
                </c:pt>
                <c:pt idx="15">
                  <c:v>7.9063770366035104</c:v>
                </c:pt>
                <c:pt idx="16">
                  <c:v>7.9063770366035104</c:v>
                </c:pt>
                <c:pt idx="17">
                  <c:v>235.55555555555557</c:v>
                </c:pt>
                <c:pt idx="18">
                  <c:v>209.23333333333335</c:v>
                </c:pt>
                <c:pt idx="19">
                  <c:v>174.75</c:v>
                </c:pt>
                <c:pt idx="20">
                  <c:v>309.87649446986836</c:v>
                </c:pt>
                <c:pt idx="21">
                  <c:v>248.88888888888891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7E-4044-9C3F-EF8E5B67A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678864"/>
        <c:axId val="481679504"/>
      </c:scatterChart>
      <c:valAx>
        <c:axId val="48167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Horsepower Motor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679504"/>
        <c:crosses val="autoZero"/>
        <c:crossBetween val="midCat"/>
      </c:valAx>
      <c:valAx>
        <c:axId val="48167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Demand Savings (kW)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678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635367454068234"/>
          <c:y val="5.0925925925925923E-2"/>
          <c:w val="0.35864321011574662"/>
          <c:h val="8.93318022747156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781228126216423"/>
                  <c:y val="0.2106711140274132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Sheet1!$D$4:$D$25</c:f>
              <c:numCache>
                <c:formatCode>General</c:formatCode>
                <c:ptCount val="22"/>
                <c:pt idx="0">
                  <c:v>200</c:v>
                </c:pt>
                <c:pt idx="1">
                  <c:v>75</c:v>
                </c:pt>
                <c:pt idx="2">
                  <c:v>25</c:v>
                </c:pt>
                <c:pt idx="3">
                  <c:v>40</c:v>
                </c:pt>
                <c:pt idx="4">
                  <c:v>40</c:v>
                </c:pt>
                <c:pt idx="5">
                  <c:v>15</c:v>
                </c:pt>
                <c:pt idx="6">
                  <c:v>20</c:v>
                </c:pt>
                <c:pt idx="7">
                  <c:v>150</c:v>
                </c:pt>
                <c:pt idx="8">
                  <c:v>75</c:v>
                </c:pt>
                <c:pt idx="9">
                  <c:v>20</c:v>
                </c:pt>
                <c:pt idx="10">
                  <c:v>10</c:v>
                </c:pt>
                <c:pt idx="11">
                  <c:v>100</c:v>
                </c:pt>
                <c:pt idx="12">
                  <c:v>25</c:v>
                </c:pt>
                <c:pt idx="13">
                  <c:v>30</c:v>
                </c:pt>
                <c:pt idx="14">
                  <c:v>50</c:v>
                </c:pt>
                <c:pt idx="15">
                  <c:v>20</c:v>
                </c:pt>
                <c:pt idx="16">
                  <c:v>20</c:v>
                </c:pt>
                <c:pt idx="17">
                  <c:v>125</c:v>
                </c:pt>
                <c:pt idx="18">
                  <c:v>150</c:v>
                </c:pt>
                <c:pt idx="19">
                  <c:v>250</c:v>
                </c:pt>
                <c:pt idx="20">
                  <c:v>150</c:v>
                </c:pt>
                <c:pt idx="21">
                  <c:v>150</c:v>
                </c:pt>
              </c:numCache>
            </c:numRef>
          </c:xVal>
          <c:yVal>
            <c:numRef>
              <c:f>Sheet1!$J$4:$J$25</c:f>
              <c:numCache>
                <c:formatCode>#,##0</c:formatCode>
                <c:ptCount val="22"/>
                <c:pt idx="0">
                  <c:v>207617</c:v>
                </c:pt>
                <c:pt idx="1">
                  <c:v>59315.998807704877</c:v>
                </c:pt>
                <c:pt idx="2">
                  <c:v>36271.613653612025</c:v>
                </c:pt>
                <c:pt idx="3">
                  <c:v>41091.115695940891</c:v>
                </c:pt>
                <c:pt idx="4">
                  <c:v>37873.927450277879</c:v>
                </c:pt>
                <c:pt idx="5">
                  <c:v>30994.737891617679</c:v>
                </c:pt>
                <c:pt idx="6">
                  <c:v>32298.856300623669</c:v>
                </c:pt>
                <c:pt idx="7">
                  <c:v>137761</c:v>
                </c:pt>
                <c:pt idx="8">
                  <c:v>66995.141956796579</c:v>
                </c:pt>
                <c:pt idx="9">
                  <c:v>16714.167938643957</c:v>
                </c:pt>
                <c:pt idx="10">
                  <c:v>10286.019845804709</c:v>
                </c:pt>
                <c:pt idx="11">
                  <c:v>86190.91312739643</c:v>
                </c:pt>
                <c:pt idx="12">
                  <c:v>22115.438493880065</c:v>
                </c:pt>
                <c:pt idx="13">
                  <c:v>28711.271027142539</c:v>
                </c:pt>
                <c:pt idx="14">
                  <c:v>35035.877725905775</c:v>
                </c:pt>
                <c:pt idx="15">
                  <c:v>17789.348332357898</c:v>
                </c:pt>
                <c:pt idx="16">
                  <c:v>17789.348332357898</c:v>
                </c:pt>
                <c:pt idx="17">
                  <c:v>191380</c:v>
                </c:pt>
                <c:pt idx="18">
                  <c:v>225984</c:v>
                </c:pt>
                <c:pt idx="19">
                  <c:v>251650</c:v>
                </c:pt>
                <c:pt idx="20">
                  <c:v>282566.40000000002</c:v>
                </c:pt>
                <c:pt idx="21">
                  <c:v>226053.2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D5-4090-AB52-46FB9DBE3CF0}"/>
            </c:ext>
          </c:extLst>
        </c:ser>
        <c:ser>
          <c:idx val="1"/>
          <c:order val="1"/>
          <c:tx>
            <c:v>Normalized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8740026246719158"/>
                  <c:y val="-4.472513852435112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Sheet1!$D$4:$D$25</c:f>
              <c:numCache>
                <c:formatCode>General</c:formatCode>
                <c:ptCount val="22"/>
                <c:pt idx="0">
                  <c:v>200</c:v>
                </c:pt>
                <c:pt idx="1">
                  <c:v>75</c:v>
                </c:pt>
                <c:pt idx="2">
                  <c:v>25</c:v>
                </c:pt>
                <c:pt idx="3">
                  <c:v>40</c:v>
                </c:pt>
                <c:pt idx="4">
                  <c:v>40</c:v>
                </c:pt>
                <c:pt idx="5">
                  <c:v>15</c:v>
                </c:pt>
                <c:pt idx="6">
                  <c:v>20</c:v>
                </c:pt>
                <c:pt idx="7">
                  <c:v>150</c:v>
                </c:pt>
                <c:pt idx="8">
                  <c:v>75</c:v>
                </c:pt>
                <c:pt idx="9">
                  <c:v>20</c:v>
                </c:pt>
                <c:pt idx="10">
                  <c:v>10</c:v>
                </c:pt>
                <c:pt idx="11">
                  <c:v>100</c:v>
                </c:pt>
                <c:pt idx="12">
                  <c:v>25</c:v>
                </c:pt>
                <c:pt idx="13">
                  <c:v>30</c:v>
                </c:pt>
                <c:pt idx="14">
                  <c:v>50</c:v>
                </c:pt>
                <c:pt idx="15">
                  <c:v>20</c:v>
                </c:pt>
                <c:pt idx="16">
                  <c:v>20</c:v>
                </c:pt>
                <c:pt idx="17">
                  <c:v>125</c:v>
                </c:pt>
                <c:pt idx="18">
                  <c:v>150</c:v>
                </c:pt>
                <c:pt idx="19">
                  <c:v>250</c:v>
                </c:pt>
                <c:pt idx="20">
                  <c:v>150</c:v>
                </c:pt>
                <c:pt idx="21">
                  <c:v>150</c:v>
                </c:pt>
              </c:numCache>
            </c:numRef>
          </c:xVal>
          <c:yVal>
            <c:numRef>
              <c:f>Sheet1!$M$4:$M$25</c:f>
              <c:numCache>
                <c:formatCode>#,##0</c:formatCode>
                <c:ptCount val="22"/>
                <c:pt idx="0">
                  <c:v>482549.68041836139</c:v>
                </c:pt>
                <c:pt idx="1">
                  <c:v>31016.928587596511</c:v>
                </c:pt>
                <c:pt idx="2">
                  <c:v>17371.462477783538</c:v>
                </c:pt>
                <c:pt idx="3">
                  <c:v>19679.6531110828</c:v>
                </c:pt>
                <c:pt idx="4">
                  <c:v>18138.85414285339</c:v>
                </c:pt>
                <c:pt idx="5">
                  <c:v>14844.223128169386</c:v>
                </c:pt>
                <c:pt idx="6">
                  <c:v>15468.800910260377</c:v>
                </c:pt>
                <c:pt idx="7">
                  <c:v>120053.15904139435</c:v>
                </c:pt>
                <c:pt idx="8">
                  <c:v>89326.855942395428</c:v>
                </c:pt>
                <c:pt idx="9">
                  <c:v>22285.557251525275</c:v>
                </c:pt>
                <c:pt idx="10">
                  <c:v>13714.693127739611</c:v>
                </c:pt>
                <c:pt idx="11">
                  <c:v>114921.21750319524</c:v>
                </c:pt>
                <c:pt idx="12">
                  <c:v>29487.25132517342</c:v>
                </c:pt>
                <c:pt idx="13">
                  <c:v>38281.694702856716</c:v>
                </c:pt>
                <c:pt idx="14">
                  <c:v>46714.503634541034</c:v>
                </c:pt>
                <c:pt idx="15">
                  <c:v>23719.131109810529</c:v>
                </c:pt>
                <c:pt idx="16">
                  <c:v>23719.131109810529</c:v>
                </c:pt>
                <c:pt idx="17">
                  <c:v>425288.88888888893</c:v>
                </c:pt>
                <c:pt idx="18">
                  <c:v>376640</c:v>
                </c:pt>
                <c:pt idx="19">
                  <c:v>419416.66666666669</c:v>
                </c:pt>
                <c:pt idx="20">
                  <c:v>627925.33333333337</c:v>
                </c:pt>
                <c:pt idx="21">
                  <c:v>502340.4444444445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D5-4090-AB52-46FB9DBE3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678864"/>
        <c:axId val="481679504"/>
      </c:scatterChart>
      <c:valAx>
        <c:axId val="48167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Horsepower Motor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679504"/>
        <c:crosses val="autoZero"/>
        <c:crossBetween val="midCat"/>
      </c:valAx>
      <c:valAx>
        <c:axId val="48167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Energy Savings (kWh)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678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2257611548556431"/>
                  <c:y val="-3.948855351414406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Sheet1!$D$4:$D$25</c:f>
              <c:numCache>
                <c:formatCode>General</c:formatCode>
                <c:ptCount val="22"/>
                <c:pt idx="0">
                  <c:v>200</c:v>
                </c:pt>
                <c:pt idx="1">
                  <c:v>75</c:v>
                </c:pt>
                <c:pt idx="2">
                  <c:v>25</c:v>
                </c:pt>
                <c:pt idx="3">
                  <c:v>40</c:v>
                </c:pt>
                <c:pt idx="4">
                  <c:v>40</c:v>
                </c:pt>
                <c:pt idx="5">
                  <c:v>15</c:v>
                </c:pt>
                <c:pt idx="6">
                  <c:v>20</c:v>
                </c:pt>
                <c:pt idx="7">
                  <c:v>150</c:v>
                </c:pt>
                <c:pt idx="8">
                  <c:v>75</c:v>
                </c:pt>
                <c:pt idx="9">
                  <c:v>20</c:v>
                </c:pt>
                <c:pt idx="10">
                  <c:v>10</c:v>
                </c:pt>
                <c:pt idx="11">
                  <c:v>100</c:v>
                </c:pt>
                <c:pt idx="12">
                  <c:v>25</c:v>
                </c:pt>
                <c:pt idx="13">
                  <c:v>30</c:v>
                </c:pt>
                <c:pt idx="14">
                  <c:v>50</c:v>
                </c:pt>
                <c:pt idx="15">
                  <c:v>20</c:v>
                </c:pt>
                <c:pt idx="16">
                  <c:v>20</c:v>
                </c:pt>
                <c:pt idx="17">
                  <c:v>125</c:v>
                </c:pt>
                <c:pt idx="18">
                  <c:v>150</c:v>
                </c:pt>
                <c:pt idx="19">
                  <c:v>250</c:v>
                </c:pt>
                <c:pt idx="20">
                  <c:v>150</c:v>
                </c:pt>
                <c:pt idx="21">
                  <c:v>150</c:v>
                </c:pt>
              </c:numCache>
            </c:numRef>
          </c:xVal>
          <c:yVal>
            <c:numRef>
              <c:f>Sheet1!$F$4:$F$25</c:f>
              <c:numCache>
                <c:formatCode>#,##0</c:formatCode>
                <c:ptCount val="22"/>
                <c:pt idx="0">
                  <c:v>85000</c:v>
                </c:pt>
                <c:pt idx="1">
                  <c:v>16075</c:v>
                </c:pt>
                <c:pt idx="2">
                  <c:v>350</c:v>
                </c:pt>
                <c:pt idx="5">
                  <c:v>1500</c:v>
                </c:pt>
                <c:pt idx="7">
                  <c:v>102955</c:v>
                </c:pt>
                <c:pt idx="8">
                  <c:v>18000</c:v>
                </c:pt>
                <c:pt idx="9">
                  <c:v>6000</c:v>
                </c:pt>
                <c:pt idx="10">
                  <c:v>4229</c:v>
                </c:pt>
                <c:pt idx="11">
                  <c:v>30000</c:v>
                </c:pt>
                <c:pt idx="12">
                  <c:v>9000</c:v>
                </c:pt>
                <c:pt idx="13">
                  <c:v>10000</c:v>
                </c:pt>
                <c:pt idx="14">
                  <c:v>26000</c:v>
                </c:pt>
                <c:pt idx="15">
                  <c:v>7200</c:v>
                </c:pt>
                <c:pt idx="16">
                  <c:v>7000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56-4F44-873C-E8E2881A2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678864"/>
        <c:axId val="481679504"/>
      </c:scatterChart>
      <c:valAx>
        <c:axId val="48167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Horsepower Motor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679504"/>
        <c:crosses val="autoZero"/>
        <c:crossBetween val="midCat"/>
      </c:valAx>
      <c:valAx>
        <c:axId val="48167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Design Air Flow (CFM)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67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5273534558180227"/>
                  <c:y val="0.232835739282589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Sheet1!$D$31:$D$42</c:f>
              <c:numCache>
                <c:formatCode>General</c:formatCode>
                <c:ptCount val="12"/>
                <c:pt idx="0">
                  <c:v>25</c:v>
                </c:pt>
                <c:pt idx="1">
                  <c:v>40</c:v>
                </c:pt>
                <c:pt idx="2">
                  <c:v>40</c:v>
                </c:pt>
                <c:pt idx="3">
                  <c:v>15</c:v>
                </c:pt>
                <c:pt idx="4">
                  <c:v>20</c:v>
                </c:pt>
                <c:pt idx="5">
                  <c:v>20</c:v>
                </c:pt>
                <c:pt idx="6">
                  <c:v>10</c:v>
                </c:pt>
                <c:pt idx="7">
                  <c:v>25</c:v>
                </c:pt>
                <c:pt idx="8">
                  <c:v>30</c:v>
                </c:pt>
                <c:pt idx="9">
                  <c:v>50</c:v>
                </c:pt>
                <c:pt idx="10">
                  <c:v>20</c:v>
                </c:pt>
                <c:pt idx="11">
                  <c:v>20</c:v>
                </c:pt>
              </c:numCache>
            </c:numRef>
          </c:xVal>
          <c:yVal>
            <c:numRef>
              <c:f>Sheet1!$K$31:$K$42</c:f>
              <c:numCache>
                <c:formatCode>#,##0.0</c:formatCode>
                <c:ptCount val="12"/>
                <c:pt idx="0">
                  <c:v>4.3428656194458846</c:v>
                </c:pt>
                <c:pt idx="1">
                  <c:v>4.9199132777707009</c:v>
                </c:pt>
                <c:pt idx="2">
                  <c:v>4.5347135357133475</c:v>
                </c:pt>
                <c:pt idx="3">
                  <c:v>3.7110557820423464</c:v>
                </c:pt>
                <c:pt idx="4">
                  <c:v>3.8672002275650943</c:v>
                </c:pt>
                <c:pt idx="5">
                  <c:v>5.571389312881319</c:v>
                </c:pt>
                <c:pt idx="6">
                  <c:v>3.4286732819349037</c:v>
                </c:pt>
                <c:pt idx="7">
                  <c:v>7.3718128312933544</c:v>
                </c:pt>
                <c:pt idx="8">
                  <c:v>9.5704236757141778</c:v>
                </c:pt>
                <c:pt idx="9">
                  <c:v>11.678625908635262</c:v>
                </c:pt>
                <c:pt idx="10">
                  <c:v>5.9297827774526333</c:v>
                </c:pt>
                <c:pt idx="11">
                  <c:v>5.9297827774526333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6A-4F09-8396-F0064B0A9E13}"/>
            </c:ext>
          </c:extLst>
        </c:ser>
        <c:ser>
          <c:idx val="1"/>
          <c:order val="1"/>
          <c:tx>
            <c:v>Normalized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6830643044619421"/>
                  <c:y val="-0.1837394284047827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Sheet1!$D$31:$D$42</c:f>
              <c:numCache>
                <c:formatCode>General</c:formatCode>
                <c:ptCount val="12"/>
                <c:pt idx="0">
                  <c:v>25</c:v>
                </c:pt>
                <c:pt idx="1">
                  <c:v>40</c:v>
                </c:pt>
                <c:pt idx="2">
                  <c:v>40</c:v>
                </c:pt>
                <c:pt idx="3">
                  <c:v>15</c:v>
                </c:pt>
                <c:pt idx="4">
                  <c:v>20</c:v>
                </c:pt>
                <c:pt idx="5">
                  <c:v>20</c:v>
                </c:pt>
                <c:pt idx="6">
                  <c:v>10</c:v>
                </c:pt>
                <c:pt idx="7">
                  <c:v>25</c:v>
                </c:pt>
                <c:pt idx="8">
                  <c:v>30</c:v>
                </c:pt>
                <c:pt idx="9">
                  <c:v>50</c:v>
                </c:pt>
                <c:pt idx="10">
                  <c:v>20</c:v>
                </c:pt>
                <c:pt idx="11">
                  <c:v>20</c:v>
                </c:pt>
              </c:numCache>
            </c:numRef>
          </c:xVal>
          <c:yVal>
            <c:numRef>
              <c:f>Sheet1!$N$31:$N$42</c:f>
              <c:numCache>
                <c:formatCode>#,##0.0</c:formatCode>
                <c:ptCount val="12"/>
                <c:pt idx="0">
                  <c:v>2.0799164844089484</c:v>
                </c:pt>
                <c:pt idx="1">
                  <c:v>2.356280305445738</c:v>
                </c:pt>
                <c:pt idx="2">
                  <c:v>2.1717976703607986</c:v>
                </c:pt>
                <c:pt idx="3">
                  <c:v>1.7773255661122349</c:v>
                </c:pt>
                <c:pt idx="4">
                  <c:v>1.8521073886806008</c:v>
                </c:pt>
                <c:pt idx="5">
                  <c:v>7.4285190838417581</c:v>
                </c:pt>
                <c:pt idx="6">
                  <c:v>4.571564375913205</c:v>
                </c:pt>
                <c:pt idx="7">
                  <c:v>9.8290837750578053</c:v>
                </c:pt>
                <c:pt idx="8">
                  <c:v>12.760564900952236</c:v>
                </c:pt>
                <c:pt idx="9">
                  <c:v>15.571501211513681</c:v>
                </c:pt>
                <c:pt idx="10">
                  <c:v>7.9063770366035104</c:v>
                </c:pt>
                <c:pt idx="11">
                  <c:v>7.9063770366035104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F6A-4F09-8396-F0064B0A9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678864"/>
        <c:axId val="481679504"/>
      </c:scatterChart>
      <c:valAx>
        <c:axId val="48167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Horsepower Motor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679504"/>
        <c:crosses val="autoZero"/>
        <c:crossBetween val="midCat"/>
      </c:valAx>
      <c:valAx>
        <c:axId val="48167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Demand Savings (kW)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678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5635367454068234"/>
          <c:y val="5.0925925925925923E-2"/>
          <c:w val="0.35951487314085734"/>
          <c:h val="8.93318022747156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904514611029191"/>
                  <c:y val="0.365962379702537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Sheet1!$D$31:$D$42</c:f>
              <c:numCache>
                <c:formatCode>General</c:formatCode>
                <c:ptCount val="12"/>
                <c:pt idx="0">
                  <c:v>25</c:v>
                </c:pt>
                <c:pt idx="1">
                  <c:v>40</c:v>
                </c:pt>
                <c:pt idx="2">
                  <c:v>40</c:v>
                </c:pt>
                <c:pt idx="3">
                  <c:v>15</c:v>
                </c:pt>
                <c:pt idx="4">
                  <c:v>20</c:v>
                </c:pt>
                <c:pt idx="5">
                  <c:v>20</c:v>
                </c:pt>
                <c:pt idx="6">
                  <c:v>10</c:v>
                </c:pt>
                <c:pt idx="7">
                  <c:v>25</c:v>
                </c:pt>
                <c:pt idx="8">
                  <c:v>30</c:v>
                </c:pt>
                <c:pt idx="9">
                  <c:v>50</c:v>
                </c:pt>
                <c:pt idx="10">
                  <c:v>20</c:v>
                </c:pt>
                <c:pt idx="11">
                  <c:v>20</c:v>
                </c:pt>
              </c:numCache>
            </c:numRef>
          </c:xVal>
          <c:yVal>
            <c:numRef>
              <c:f>Sheet1!$J$31:$J$42</c:f>
              <c:numCache>
                <c:formatCode>#,##0</c:formatCode>
                <c:ptCount val="12"/>
                <c:pt idx="0">
                  <c:v>36271.613653612025</c:v>
                </c:pt>
                <c:pt idx="1">
                  <c:v>41091.115695940891</c:v>
                </c:pt>
                <c:pt idx="2">
                  <c:v>37873.927450277879</c:v>
                </c:pt>
                <c:pt idx="3">
                  <c:v>30994.737891617679</c:v>
                </c:pt>
                <c:pt idx="4">
                  <c:v>32298.856300623669</c:v>
                </c:pt>
                <c:pt idx="5">
                  <c:v>16714.167938643957</c:v>
                </c:pt>
                <c:pt idx="6">
                  <c:v>10286.019845804709</c:v>
                </c:pt>
                <c:pt idx="7">
                  <c:v>22115.438493880065</c:v>
                </c:pt>
                <c:pt idx="8">
                  <c:v>28711.271027142539</c:v>
                </c:pt>
                <c:pt idx="9">
                  <c:v>35035.877725905775</c:v>
                </c:pt>
                <c:pt idx="10">
                  <c:v>17789.348332357898</c:v>
                </c:pt>
                <c:pt idx="11">
                  <c:v>17789.348332357898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45E-4494-86AA-66BCEBFE8D42}"/>
            </c:ext>
          </c:extLst>
        </c:ser>
        <c:ser>
          <c:idx val="1"/>
          <c:order val="1"/>
          <c:tx>
            <c:v>Normalized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0521174395083267"/>
                  <c:y val="-8.37919218431029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Sheet1!$D$31:$D$42</c:f>
              <c:numCache>
                <c:formatCode>General</c:formatCode>
                <c:ptCount val="12"/>
                <c:pt idx="0">
                  <c:v>25</c:v>
                </c:pt>
                <c:pt idx="1">
                  <c:v>40</c:v>
                </c:pt>
                <c:pt idx="2">
                  <c:v>40</c:v>
                </c:pt>
                <c:pt idx="3">
                  <c:v>15</c:v>
                </c:pt>
                <c:pt idx="4">
                  <c:v>20</c:v>
                </c:pt>
                <c:pt idx="5">
                  <c:v>20</c:v>
                </c:pt>
                <c:pt idx="6">
                  <c:v>10</c:v>
                </c:pt>
                <c:pt idx="7">
                  <c:v>25</c:v>
                </c:pt>
                <c:pt idx="8">
                  <c:v>30</c:v>
                </c:pt>
                <c:pt idx="9">
                  <c:v>50</c:v>
                </c:pt>
                <c:pt idx="10">
                  <c:v>20</c:v>
                </c:pt>
                <c:pt idx="11">
                  <c:v>20</c:v>
                </c:pt>
              </c:numCache>
            </c:numRef>
          </c:xVal>
          <c:yVal>
            <c:numRef>
              <c:f>Sheet1!$M$31:$M$42</c:f>
              <c:numCache>
                <c:formatCode>#,##0</c:formatCode>
                <c:ptCount val="12"/>
                <c:pt idx="0">
                  <c:v>17371.462477783538</c:v>
                </c:pt>
                <c:pt idx="1">
                  <c:v>19679.6531110828</c:v>
                </c:pt>
                <c:pt idx="2">
                  <c:v>18138.85414285339</c:v>
                </c:pt>
                <c:pt idx="3">
                  <c:v>14844.223128169386</c:v>
                </c:pt>
                <c:pt idx="4">
                  <c:v>15468.800910260377</c:v>
                </c:pt>
                <c:pt idx="5">
                  <c:v>22285.557251525275</c:v>
                </c:pt>
                <c:pt idx="6">
                  <c:v>13714.693127739611</c:v>
                </c:pt>
                <c:pt idx="7">
                  <c:v>29487.25132517342</c:v>
                </c:pt>
                <c:pt idx="8">
                  <c:v>38281.694702856716</c:v>
                </c:pt>
                <c:pt idx="9">
                  <c:v>46714.503634541034</c:v>
                </c:pt>
                <c:pt idx="10">
                  <c:v>23719.131109810529</c:v>
                </c:pt>
                <c:pt idx="11">
                  <c:v>23719.131109810529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45E-4494-86AA-66BCEBFE8D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678864"/>
        <c:axId val="481679504"/>
      </c:scatterChart>
      <c:valAx>
        <c:axId val="48167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Horsepower Motor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679504"/>
        <c:crosses val="autoZero"/>
        <c:crossBetween val="midCat"/>
      </c:valAx>
      <c:valAx>
        <c:axId val="48167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Energy Savings (kWh)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678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2257611548556431"/>
                  <c:y val="-3.948855351414406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Sheet1!$D$31:$D$42</c:f>
              <c:numCache>
                <c:formatCode>General</c:formatCode>
                <c:ptCount val="12"/>
                <c:pt idx="0">
                  <c:v>25</c:v>
                </c:pt>
                <c:pt idx="1">
                  <c:v>40</c:v>
                </c:pt>
                <c:pt idx="2">
                  <c:v>40</c:v>
                </c:pt>
                <c:pt idx="3">
                  <c:v>15</c:v>
                </c:pt>
                <c:pt idx="4">
                  <c:v>20</c:v>
                </c:pt>
                <c:pt idx="5">
                  <c:v>20</c:v>
                </c:pt>
                <c:pt idx="6">
                  <c:v>10</c:v>
                </c:pt>
                <c:pt idx="7">
                  <c:v>25</c:v>
                </c:pt>
                <c:pt idx="8">
                  <c:v>30</c:v>
                </c:pt>
                <c:pt idx="9">
                  <c:v>50</c:v>
                </c:pt>
                <c:pt idx="10">
                  <c:v>20</c:v>
                </c:pt>
                <c:pt idx="11">
                  <c:v>20</c:v>
                </c:pt>
              </c:numCache>
            </c:numRef>
          </c:xVal>
          <c:yVal>
            <c:numRef>
              <c:f>Sheet1!$F$31:$F$42</c:f>
              <c:numCache>
                <c:formatCode>#,##0</c:formatCode>
                <c:ptCount val="12"/>
                <c:pt idx="0">
                  <c:v>3500</c:v>
                </c:pt>
                <c:pt idx="3">
                  <c:v>1500</c:v>
                </c:pt>
                <c:pt idx="5">
                  <c:v>6000</c:v>
                </c:pt>
                <c:pt idx="6">
                  <c:v>4229</c:v>
                </c:pt>
                <c:pt idx="7">
                  <c:v>9000</c:v>
                </c:pt>
                <c:pt idx="8">
                  <c:v>10000</c:v>
                </c:pt>
                <c:pt idx="9">
                  <c:v>26000</c:v>
                </c:pt>
                <c:pt idx="10">
                  <c:v>7200</c:v>
                </c:pt>
                <c:pt idx="11">
                  <c:v>7000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55-443F-9EC2-D9FBD7436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678864"/>
        <c:axId val="481679504"/>
      </c:scatterChart>
      <c:valAx>
        <c:axId val="48167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Horsepower Motor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679504"/>
        <c:crosses val="autoZero"/>
        <c:crossBetween val="midCat"/>
      </c:valAx>
      <c:valAx>
        <c:axId val="48167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Design Air Flow (CFM)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67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3099737532808399"/>
                  <c:y val="-0.1114698162729658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Sheet1!$D$4:$D$25</c:f>
              <c:numCache>
                <c:formatCode>General</c:formatCode>
                <c:ptCount val="22"/>
                <c:pt idx="0">
                  <c:v>200</c:v>
                </c:pt>
                <c:pt idx="1">
                  <c:v>75</c:v>
                </c:pt>
                <c:pt idx="2">
                  <c:v>25</c:v>
                </c:pt>
                <c:pt idx="3">
                  <c:v>40</c:v>
                </c:pt>
                <c:pt idx="4">
                  <c:v>40</c:v>
                </c:pt>
                <c:pt idx="5">
                  <c:v>15</c:v>
                </c:pt>
                <c:pt idx="6">
                  <c:v>20</c:v>
                </c:pt>
                <c:pt idx="7">
                  <c:v>150</c:v>
                </c:pt>
                <c:pt idx="8">
                  <c:v>75</c:v>
                </c:pt>
                <c:pt idx="9">
                  <c:v>20</c:v>
                </c:pt>
                <c:pt idx="10">
                  <c:v>10</c:v>
                </c:pt>
                <c:pt idx="11">
                  <c:v>100</c:v>
                </c:pt>
                <c:pt idx="12">
                  <c:v>25</c:v>
                </c:pt>
                <c:pt idx="13">
                  <c:v>30</c:v>
                </c:pt>
                <c:pt idx="14">
                  <c:v>50</c:v>
                </c:pt>
                <c:pt idx="15">
                  <c:v>20</c:v>
                </c:pt>
                <c:pt idx="16">
                  <c:v>20</c:v>
                </c:pt>
                <c:pt idx="17">
                  <c:v>125</c:v>
                </c:pt>
                <c:pt idx="18">
                  <c:v>150</c:v>
                </c:pt>
                <c:pt idx="19">
                  <c:v>250</c:v>
                </c:pt>
                <c:pt idx="20">
                  <c:v>150</c:v>
                </c:pt>
                <c:pt idx="21">
                  <c:v>150</c:v>
                </c:pt>
              </c:numCache>
            </c:numRef>
          </c:xVal>
          <c:yVal>
            <c:numRef>
              <c:f>Sheet1!$O$4:$O$25</c:f>
              <c:numCache>
                <c:formatCode>#,##0</c:formatCode>
                <c:ptCount val="22"/>
                <c:pt idx="0">
                  <c:v>2412.7484020918068</c:v>
                </c:pt>
                <c:pt idx="1">
                  <c:v>413.55904783462012</c:v>
                </c:pt>
                <c:pt idx="2">
                  <c:v>694.85849911134153</c:v>
                </c:pt>
                <c:pt idx="3">
                  <c:v>491.99132777707001</c:v>
                </c:pt>
                <c:pt idx="4">
                  <c:v>453.47135357133476</c:v>
                </c:pt>
                <c:pt idx="5">
                  <c:v>989.61487521129243</c:v>
                </c:pt>
                <c:pt idx="6">
                  <c:v>773.44004551301884</c:v>
                </c:pt>
                <c:pt idx="7">
                  <c:v>800.3543936092957</c:v>
                </c:pt>
                <c:pt idx="8">
                  <c:v>1191.0247458986057</c:v>
                </c:pt>
                <c:pt idx="9">
                  <c:v>1114.2778625762637</c:v>
                </c:pt>
                <c:pt idx="10">
                  <c:v>1371.4693127739611</c:v>
                </c:pt>
                <c:pt idx="11">
                  <c:v>1149.2121750319523</c:v>
                </c:pt>
                <c:pt idx="12">
                  <c:v>1179.4900530069367</c:v>
                </c:pt>
                <c:pt idx="13">
                  <c:v>1276.0564900952238</c:v>
                </c:pt>
                <c:pt idx="14">
                  <c:v>934.29007269082069</c:v>
                </c:pt>
                <c:pt idx="15">
                  <c:v>1185.9565554905264</c:v>
                </c:pt>
                <c:pt idx="16">
                  <c:v>1185.9565554905264</c:v>
                </c:pt>
                <c:pt idx="17">
                  <c:v>3402.3111111111116</c:v>
                </c:pt>
                <c:pt idx="18">
                  <c:v>2510.9333333333334</c:v>
                </c:pt>
                <c:pt idx="19">
                  <c:v>1677.6666666666667</c:v>
                </c:pt>
                <c:pt idx="20">
                  <c:v>4186.1688888888893</c:v>
                </c:pt>
                <c:pt idx="21">
                  <c:v>3348.9362962962969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CC-4406-BF26-6FFF3E8FCC36}"/>
            </c:ext>
          </c:extLst>
        </c:ser>
        <c:ser>
          <c:idx val="1"/>
          <c:order val="1"/>
          <c:tx>
            <c:v>Base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178040244969379"/>
                  <c:y val="0.1663626421697287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Sheet1!$D$4:$D$25</c:f>
              <c:numCache>
                <c:formatCode>General</c:formatCode>
                <c:ptCount val="22"/>
                <c:pt idx="0">
                  <c:v>200</c:v>
                </c:pt>
                <c:pt idx="1">
                  <c:v>75</c:v>
                </c:pt>
                <c:pt idx="2">
                  <c:v>25</c:v>
                </c:pt>
                <c:pt idx="3">
                  <c:v>40</c:v>
                </c:pt>
                <c:pt idx="4">
                  <c:v>40</c:v>
                </c:pt>
                <c:pt idx="5">
                  <c:v>15</c:v>
                </c:pt>
                <c:pt idx="6">
                  <c:v>20</c:v>
                </c:pt>
                <c:pt idx="7">
                  <c:v>150</c:v>
                </c:pt>
                <c:pt idx="8">
                  <c:v>75</c:v>
                </c:pt>
                <c:pt idx="9">
                  <c:v>20</c:v>
                </c:pt>
                <c:pt idx="10">
                  <c:v>10</c:v>
                </c:pt>
                <c:pt idx="11">
                  <c:v>100</c:v>
                </c:pt>
                <c:pt idx="12">
                  <c:v>25</c:v>
                </c:pt>
                <c:pt idx="13">
                  <c:v>30</c:v>
                </c:pt>
                <c:pt idx="14">
                  <c:v>50</c:v>
                </c:pt>
                <c:pt idx="15">
                  <c:v>20</c:v>
                </c:pt>
                <c:pt idx="16">
                  <c:v>20</c:v>
                </c:pt>
                <c:pt idx="17">
                  <c:v>125</c:v>
                </c:pt>
                <c:pt idx="18">
                  <c:v>150</c:v>
                </c:pt>
                <c:pt idx="19">
                  <c:v>250</c:v>
                </c:pt>
                <c:pt idx="20">
                  <c:v>150</c:v>
                </c:pt>
                <c:pt idx="21">
                  <c:v>150</c:v>
                </c:pt>
              </c:numCache>
            </c:numRef>
          </c:xVal>
          <c:yVal>
            <c:numRef>
              <c:f>Sheet1!$P$4:$P$25</c:f>
              <c:numCache>
                <c:formatCode>0.0</c:formatCode>
                <c:ptCount val="2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7CC-4406-BF26-6FFF3E8FCC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678864"/>
        <c:axId val="481679504"/>
      </c:scatterChart>
      <c:valAx>
        <c:axId val="48167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Horsepower Motor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679504"/>
        <c:crosses val="autoZero"/>
        <c:crossBetween val="midCat"/>
      </c:valAx>
      <c:valAx>
        <c:axId val="48167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kWh per HP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678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35635367454068234"/>
          <c:y val="5.0925925925925923E-2"/>
          <c:w val="0.64364628226410348"/>
          <c:h val="8.93318022747156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2046318068580781"/>
                  <c:y val="9.641586468358122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Sheet1!$D$31:$D$42</c:f>
              <c:numCache>
                <c:formatCode>General</c:formatCode>
                <c:ptCount val="12"/>
                <c:pt idx="0">
                  <c:v>25</c:v>
                </c:pt>
                <c:pt idx="1">
                  <c:v>40</c:v>
                </c:pt>
                <c:pt idx="2">
                  <c:v>40</c:v>
                </c:pt>
                <c:pt idx="3">
                  <c:v>15</c:v>
                </c:pt>
                <c:pt idx="4">
                  <c:v>20</c:v>
                </c:pt>
                <c:pt idx="5">
                  <c:v>20</c:v>
                </c:pt>
                <c:pt idx="6">
                  <c:v>10</c:v>
                </c:pt>
                <c:pt idx="7">
                  <c:v>25</c:v>
                </c:pt>
                <c:pt idx="8">
                  <c:v>30</c:v>
                </c:pt>
                <c:pt idx="9">
                  <c:v>50</c:v>
                </c:pt>
                <c:pt idx="10">
                  <c:v>20</c:v>
                </c:pt>
                <c:pt idx="11">
                  <c:v>20</c:v>
                </c:pt>
              </c:numCache>
            </c:numRef>
          </c:xVal>
          <c:yVal>
            <c:numRef>
              <c:f>Sheet1!$G$31:$G$42</c:f>
              <c:numCache>
                <c:formatCode>#,##0</c:formatCode>
                <c:ptCount val="12"/>
                <c:pt idx="0">
                  <c:v>10</c:v>
                </c:pt>
                <c:pt idx="3">
                  <c:v>21</c:v>
                </c:pt>
                <c:pt idx="5">
                  <c:v>14.204651273078388</c:v>
                </c:pt>
                <c:pt idx="6">
                  <c:v>14.009572819178473</c:v>
                </c:pt>
                <c:pt idx="7">
                  <c:v>13.066800275041937</c:v>
                </c:pt>
                <c:pt idx="8">
                  <c:v>17.484781721531135</c:v>
                </c:pt>
                <c:pt idx="9">
                  <c:v>6.0668002750419356</c:v>
                </c:pt>
                <c:pt idx="10">
                  <c:v>13.08478172153114</c:v>
                </c:pt>
                <c:pt idx="11">
                  <c:v>13.928306960762624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42A-4561-8DF2-3DB3F4B90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678864"/>
        <c:axId val="481679504"/>
      </c:scatterChart>
      <c:valAx>
        <c:axId val="48167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Horsepower Motor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679504"/>
        <c:crosses val="autoZero"/>
        <c:crossBetween val="midCat"/>
      </c:valAx>
      <c:valAx>
        <c:axId val="48167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Static Pressure (" w.c.)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67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1588</xdr:colOff>
      <xdr:row>1</xdr:row>
      <xdr:rowOff>20637</xdr:rowOff>
    </xdr:from>
    <xdr:to>
      <xdr:col>23</xdr:col>
      <xdr:colOff>306388</xdr:colOff>
      <xdr:row>15</xdr:row>
      <xdr:rowOff>96837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7C63CE-E6AF-4B96-B87A-284A1BE30A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361951</xdr:colOff>
      <xdr:row>1</xdr:row>
      <xdr:rowOff>26988</xdr:rowOff>
    </xdr:from>
    <xdr:to>
      <xdr:col>31</xdr:col>
      <xdr:colOff>55563</xdr:colOff>
      <xdr:row>15</xdr:row>
      <xdr:rowOff>103188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493CEF-2CC7-4F00-8069-A54C0730AD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6350</xdr:colOff>
      <xdr:row>15</xdr:row>
      <xdr:rowOff>139700</xdr:rowOff>
    </xdr:from>
    <xdr:to>
      <xdr:col>23</xdr:col>
      <xdr:colOff>311150</xdr:colOff>
      <xdr:row>30</xdr:row>
      <xdr:rowOff>25400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36AFA5F-5244-43DF-B9A6-5F1D5CD3E1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45</xdr:row>
      <xdr:rowOff>0</xdr:rowOff>
    </xdr:from>
    <xdr:to>
      <xdr:col>7</xdr:col>
      <xdr:colOff>190500</xdr:colOff>
      <xdr:row>59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7F92187-C8D6-419F-B952-A0159C0B4E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236538</xdr:colOff>
      <xdr:row>45</xdr:row>
      <xdr:rowOff>1588</xdr:rowOff>
    </xdr:from>
    <xdr:to>
      <xdr:col>12</xdr:col>
      <xdr:colOff>836613</xdr:colOff>
      <xdr:row>59</xdr:row>
      <xdr:rowOff>77788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99D9DF7-D8D5-4AEE-9D41-821FE9E812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59</xdr:row>
      <xdr:rowOff>176213</xdr:rowOff>
    </xdr:from>
    <xdr:to>
      <xdr:col>7</xdr:col>
      <xdr:colOff>190500</xdr:colOff>
      <xdr:row>74</xdr:row>
      <xdr:rowOff>61913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03C7D14-CA32-4268-B896-C2571654CE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366714</xdr:colOff>
      <xdr:row>15</xdr:row>
      <xdr:rowOff>150813</xdr:rowOff>
    </xdr:from>
    <xdr:to>
      <xdr:col>31</xdr:col>
      <xdr:colOff>60326</xdr:colOff>
      <xdr:row>30</xdr:row>
      <xdr:rowOff>36513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CC351FE-9130-4FC9-9112-0FE5F17534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228600</xdr:colOff>
      <xdr:row>59</xdr:row>
      <xdr:rowOff>174625</xdr:rowOff>
    </xdr:from>
    <xdr:to>
      <xdr:col>12</xdr:col>
      <xdr:colOff>828675</xdr:colOff>
      <xdr:row>74</xdr:row>
      <xdr:rowOff>60325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663180B-F094-49C6-8FD1-858953CFD6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5"/>
  <sheetViews>
    <sheetView tabSelected="1" topLeftCell="A2" zoomScaleNormal="100" workbookViewId="0">
      <selection activeCell="I22" sqref="I22"/>
    </sheetView>
  </sheetViews>
  <sheetFormatPr defaultRowHeight="15" x14ac:dyDescent="0.25"/>
  <cols>
    <col min="1" max="1" width="9.140625" style="3"/>
    <col min="2" max="2" width="13.140625" style="2" bestFit="1" customWidth="1"/>
    <col min="3" max="3" width="8.7109375" style="2" bestFit="1" customWidth="1"/>
    <col min="4" max="4" width="4" style="2" bestFit="1" customWidth="1"/>
    <col min="5" max="5" width="7" style="2" bestFit="1" customWidth="1"/>
    <col min="6" max="6" width="15" style="2" bestFit="1" customWidth="1"/>
    <col min="7" max="7" width="17.85546875" style="2" bestFit="1" customWidth="1"/>
    <col min="8" max="9" width="11.7109375" style="2" customWidth="1"/>
    <col min="10" max="10" width="15.7109375" style="2" bestFit="1" customWidth="1"/>
    <col min="11" max="11" width="14.5703125" style="3" bestFit="1" customWidth="1"/>
    <col min="12" max="12" width="9.140625" style="3"/>
    <col min="13" max="13" width="15.7109375" style="3" bestFit="1" customWidth="1"/>
    <col min="14" max="14" width="14.5703125" style="3" bestFit="1" customWidth="1"/>
    <col min="15" max="15" width="12.85546875" style="3" bestFit="1" customWidth="1"/>
    <col min="16" max="16384" width="9.140625" style="3"/>
  </cols>
  <sheetData>
    <row r="1" spans="1:16" x14ac:dyDescent="0.25">
      <c r="L1" s="1"/>
    </row>
    <row r="2" spans="1:16" x14ac:dyDescent="0.25">
      <c r="B2" s="8" t="s">
        <v>0</v>
      </c>
      <c r="C2" s="8" t="s">
        <v>4</v>
      </c>
      <c r="D2" s="8" t="s">
        <v>1</v>
      </c>
      <c r="E2" s="8" t="s">
        <v>2</v>
      </c>
      <c r="F2" s="8" t="s">
        <v>15</v>
      </c>
      <c r="G2" s="8" t="s">
        <v>16</v>
      </c>
      <c r="H2" s="8" t="s">
        <v>7</v>
      </c>
      <c r="I2" s="8" t="s">
        <v>19</v>
      </c>
      <c r="J2" s="8" t="s">
        <v>6</v>
      </c>
      <c r="K2" s="8" t="s">
        <v>5</v>
      </c>
      <c r="L2" s="9"/>
      <c r="M2" s="10" t="s">
        <v>18</v>
      </c>
      <c r="N2" s="10"/>
      <c r="O2" s="10"/>
    </row>
    <row r="3" spans="1:16" x14ac:dyDescent="0.25">
      <c r="B3" s="11"/>
      <c r="C3" s="11"/>
      <c r="D3" s="11"/>
      <c r="E3" s="11"/>
      <c r="F3" s="11"/>
      <c r="G3" s="11"/>
      <c r="H3" s="11"/>
      <c r="I3" s="11"/>
      <c r="J3" s="11"/>
      <c r="K3" s="11"/>
      <c r="L3" s="12"/>
      <c r="M3" s="13" t="s">
        <v>6</v>
      </c>
      <c r="N3" s="13" t="s">
        <v>5</v>
      </c>
      <c r="O3" s="13" t="s">
        <v>14</v>
      </c>
    </row>
    <row r="4" spans="1:16" x14ac:dyDescent="0.25">
      <c r="B4" s="2" t="s">
        <v>3</v>
      </c>
      <c r="C4" s="2">
        <v>2</v>
      </c>
      <c r="D4" s="2">
        <v>200</v>
      </c>
      <c r="E4" s="5">
        <v>1721</v>
      </c>
      <c r="F4" s="5">
        <v>85000</v>
      </c>
      <c r="G4" s="2">
        <v>14</v>
      </c>
      <c r="H4" s="6"/>
      <c r="I4" s="6">
        <v>0.77949000000000002</v>
      </c>
      <c r="J4" s="5">
        <v>207617</v>
      </c>
      <c r="K4" s="7">
        <v>73.03</v>
      </c>
      <c r="L4" s="1"/>
      <c r="M4" s="5">
        <f>J4*(4000/$E4)</f>
        <v>482549.68041836139</v>
      </c>
      <c r="N4" s="7">
        <f>K4*(4000/$E4)</f>
        <v>169.73852411388728</v>
      </c>
      <c r="O4" s="5">
        <f>M4/D4</f>
        <v>2412.7484020918068</v>
      </c>
      <c r="P4" s="4"/>
    </row>
    <row r="5" spans="1:16" x14ac:dyDescent="0.25">
      <c r="B5" s="2" t="s">
        <v>8</v>
      </c>
      <c r="C5" s="2">
        <v>1</v>
      </c>
      <c r="D5" s="2">
        <v>75</v>
      </c>
      <c r="E5" s="5">
        <v>7649.5</v>
      </c>
      <c r="F5" s="5">
        <v>16075</v>
      </c>
      <c r="G5" s="2">
        <v>12</v>
      </c>
      <c r="H5" s="6"/>
      <c r="I5" s="6">
        <v>0.66773905272564782</v>
      </c>
      <c r="J5" s="5">
        <v>59315.998807704877</v>
      </c>
      <c r="K5" s="7">
        <v>7.7542321468991275</v>
      </c>
      <c r="L5" s="1"/>
      <c r="M5" s="5">
        <f t="shared" ref="M5:M25" si="0">J5*(4000/$E5)</f>
        <v>31016.928587596511</v>
      </c>
      <c r="N5" s="7">
        <f t="shared" ref="N5:N25" si="1">K5*(4000/$E5)</f>
        <v>4.0547654863189111</v>
      </c>
      <c r="O5" s="5">
        <f t="shared" ref="O5:O25" si="2">M5/D5</f>
        <v>413.55904783462012</v>
      </c>
      <c r="P5" s="4"/>
    </row>
    <row r="6" spans="1:16" x14ac:dyDescent="0.25">
      <c r="B6" s="2" t="s">
        <v>8</v>
      </c>
      <c r="C6" s="2">
        <v>1</v>
      </c>
      <c r="D6" s="2">
        <v>25</v>
      </c>
      <c r="E6" s="5">
        <v>8352</v>
      </c>
      <c r="F6" s="5">
        <v>350</v>
      </c>
      <c r="G6" s="2">
        <v>10</v>
      </c>
      <c r="H6" s="6"/>
      <c r="I6" s="6">
        <v>0.79142091152815019</v>
      </c>
      <c r="J6" s="5">
        <v>36271.613653612025</v>
      </c>
      <c r="K6" s="7">
        <v>4.3428656194458846</v>
      </c>
      <c r="L6" s="1"/>
      <c r="M6" s="5">
        <f t="shared" si="0"/>
        <v>17371.462477783538</v>
      </c>
      <c r="N6" s="7">
        <f t="shared" si="1"/>
        <v>2.0799164844089484</v>
      </c>
      <c r="O6" s="5">
        <f t="shared" si="2"/>
        <v>694.85849911134153</v>
      </c>
      <c r="P6" s="4"/>
    </row>
    <row r="7" spans="1:16" x14ac:dyDescent="0.25">
      <c r="B7" s="2" t="s">
        <v>8</v>
      </c>
      <c r="C7" s="2">
        <v>1</v>
      </c>
      <c r="D7" s="2">
        <v>40</v>
      </c>
      <c r="E7" s="5">
        <v>8352</v>
      </c>
      <c r="F7" s="5"/>
      <c r="H7" s="6"/>
      <c r="I7" s="6">
        <v>0.3813672922252011</v>
      </c>
      <c r="J7" s="5">
        <v>41091.115695940891</v>
      </c>
      <c r="K7" s="7">
        <v>4.9199132777707009</v>
      </c>
      <c r="L7" s="1"/>
      <c r="M7" s="5">
        <f t="shared" si="0"/>
        <v>19679.6531110828</v>
      </c>
      <c r="N7" s="7">
        <f t="shared" si="1"/>
        <v>2.356280305445738</v>
      </c>
      <c r="O7" s="5">
        <f t="shared" si="2"/>
        <v>491.99132777707001</v>
      </c>
      <c r="P7" s="4"/>
    </row>
    <row r="8" spans="1:16" x14ac:dyDescent="0.25">
      <c r="B8" s="2" t="s">
        <v>8</v>
      </c>
      <c r="C8" s="2">
        <v>1</v>
      </c>
      <c r="D8" s="2">
        <v>40</v>
      </c>
      <c r="E8" s="5">
        <v>8352</v>
      </c>
      <c r="F8" s="5"/>
      <c r="H8" s="6"/>
      <c r="I8" s="6">
        <v>0.38103217158176939</v>
      </c>
      <c r="J8" s="5">
        <v>37873.927450277879</v>
      </c>
      <c r="K8" s="7">
        <v>4.5347135357133475</v>
      </c>
      <c r="L8" s="1"/>
      <c r="M8" s="5">
        <f t="shared" si="0"/>
        <v>18138.85414285339</v>
      </c>
      <c r="N8" s="7">
        <f t="shared" si="1"/>
        <v>2.1717976703607986</v>
      </c>
      <c r="O8" s="5">
        <f t="shared" si="2"/>
        <v>453.47135357133476</v>
      </c>
      <c r="P8" s="4"/>
    </row>
    <row r="9" spans="1:16" x14ac:dyDescent="0.25">
      <c r="B9" s="2" t="s">
        <v>8</v>
      </c>
      <c r="C9" s="2">
        <v>1</v>
      </c>
      <c r="D9" s="2">
        <v>15</v>
      </c>
      <c r="E9" s="5">
        <v>8352</v>
      </c>
      <c r="F9" s="5">
        <v>1500</v>
      </c>
      <c r="G9" s="2">
        <v>21</v>
      </c>
      <c r="H9" s="6"/>
      <c r="I9" s="6">
        <v>0.65683646112600536</v>
      </c>
      <c r="J9" s="5">
        <v>30994.737891617679</v>
      </c>
      <c r="K9" s="7">
        <v>3.7110557820423464</v>
      </c>
      <c r="L9" s="1"/>
      <c r="M9" s="5">
        <f t="shared" si="0"/>
        <v>14844.223128169386</v>
      </c>
      <c r="N9" s="7">
        <f t="shared" si="1"/>
        <v>1.7773255661122349</v>
      </c>
      <c r="O9" s="5">
        <f t="shared" si="2"/>
        <v>989.61487521129243</v>
      </c>
      <c r="P9" s="4"/>
    </row>
    <row r="10" spans="1:16" x14ac:dyDescent="0.25">
      <c r="B10" s="2" t="s">
        <v>8</v>
      </c>
      <c r="C10" s="2">
        <v>1</v>
      </c>
      <c r="D10" s="2">
        <v>20</v>
      </c>
      <c r="E10" s="5">
        <v>8352</v>
      </c>
      <c r="F10" s="5"/>
      <c r="H10" s="6"/>
      <c r="I10" s="6">
        <v>0.50201072386058987</v>
      </c>
      <c r="J10" s="5">
        <v>32298.856300623669</v>
      </c>
      <c r="K10" s="7">
        <v>3.8672002275650943</v>
      </c>
      <c r="L10" s="1"/>
      <c r="M10" s="5">
        <f t="shared" si="0"/>
        <v>15468.800910260377</v>
      </c>
      <c r="N10" s="7">
        <f t="shared" si="1"/>
        <v>1.8521073886806008</v>
      </c>
      <c r="O10" s="5">
        <f t="shared" si="2"/>
        <v>773.44004551301884</v>
      </c>
      <c r="P10" s="4"/>
    </row>
    <row r="11" spans="1:16" x14ac:dyDescent="0.25">
      <c r="B11" s="2" t="s">
        <v>9</v>
      </c>
      <c r="C11" s="2">
        <v>3</v>
      </c>
      <c r="D11" s="2">
        <v>150</v>
      </c>
      <c r="E11" s="5">
        <v>4590</v>
      </c>
      <c r="F11" s="5">
        <v>102955</v>
      </c>
      <c r="G11" s="2">
        <v>20</v>
      </c>
      <c r="H11" s="6">
        <v>0.81</v>
      </c>
      <c r="I11" s="6">
        <v>0.77</v>
      </c>
      <c r="J11" s="5">
        <v>137761</v>
      </c>
      <c r="K11" s="7">
        <v>30.01</v>
      </c>
      <c r="L11" s="1"/>
      <c r="M11" s="5">
        <f t="shared" si="0"/>
        <v>120053.15904139435</v>
      </c>
      <c r="N11" s="7">
        <f t="shared" si="1"/>
        <v>26.152505446623096</v>
      </c>
      <c r="O11" s="5">
        <f t="shared" si="2"/>
        <v>800.3543936092957</v>
      </c>
      <c r="P11" s="4"/>
    </row>
    <row r="12" spans="1:16" x14ac:dyDescent="0.25">
      <c r="A12" s="3" t="s">
        <v>20</v>
      </c>
      <c r="B12" s="2" t="s">
        <v>10</v>
      </c>
      <c r="C12" s="2">
        <v>1</v>
      </c>
      <c r="D12" s="2">
        <v>75</v>
      </c>
      <c r="E12" s="5">
        <v>3000</v>
      </c>
      <c r="F12" s="5">
        <v>18000</v>
      </c>
      <c r="G12" s="4">
        <v>18.204651273078387</v>
      </c>
      <c r="H12" s="6">
        <v>0.83938998089894035</v>
      </c>
      <c r="I12" s="6"/>
      <c r="J12" s="5">
        <v>66995.141956796579</v>
      </c>
      <c r="K12" s="7">
        <v>22.33171398559886</v>
      </c>
      <c r="L12" s="1"/>
      <c r="M12" s="5">
        <f t="shared" si="0"/>
        <v>89326.855942395428</v>
      </c>
      <c r="N12" s="7">
        <f t="shared" si="1"/>
        <v>29.775618647465144</v>
      </c>
      <c r="O12" s="5">
        <f t="shared" si="2"/>
        <v>1191.0247458986057</v>
      </c>
      <c r="P12" s="4"/>
    </row>
    <row r="13" spans="1:16" x14ac:dyDescent="0.25">
      <c r="A13" s="3" t="s">
        <v>20</v>
      </c>
      <c r="B13" s="2" t="s">
        <v>10</v>
      </c>
      <c r="C13" s="2">
        <v>1</v>
      </c>
      <c r="D13" s="2">
        <v>20</v>
      </c>
      <c r="E13" s="5">
        <v>3000</v>
      </c>
      <c r="F13" s="5">
        <v>6000</v>
      </c>
      <c r="G13" s="4">
        <v>14.204651273078388</v>
      </c>
      <c r="H13" s="6">
        <v>0.93779106246003541</v>
      </c>
      <c r="I13" s="6"/>
      <c r="J13" s="5">
        <v>16714.167938643957</v>
      </c>
      <c r="K13" s="7">
        <v>5.571389312881319</v>
      </c>
      <c r="L13" s="1"/>
      <c r="M13" s="5">
        <f t="shared" si="0"/>
        <v>22285.557251525275</v>
      </c>
      <c r="N13" s="7">
        <f t="shared" si="1"/>
        <v>7.4285190838417581</v>
      </c>
      <c r="O13" s="5">
        <f t="shared" si="2"/>
        <v>1114.2778625762637</v>
      </c>
      <c r="P13" s="4"/>
    </row>
    <row r="14" spans="1:16" x14ac:dyDescent="0.25">
      <c r="A14" s="3" t="s">
        <v>20</v>
      </c>
      <c r="B14" s="2" t="s">
        <v>10</v>
      </c>
      <c r="C14" s="2">
        <v>1</v>
      </c>
      <c r="D14" s="2">
        <v>10</v>
      </c>
      <c r="E14" s="5">
        <v>3000</v>
      </c>
      <c r="F14" s="5">
        <v>4229</v>
      </c>
      <c r="G14" s="4">
        <v>14.009572819178473</v>
      </c>
      <c r="H14" s="6">
        <v>0.85109595830568496</v>
      </c>
      <c r="I14" s="6"/>
      <c r="J14" s="5">
        <v>10286.019845804709</v>
      </c>
      <c r="K14" s="7">
        <v>3.4286732819349037</v>
      </c>
      <c r="L14" s="1"/>
      <c r="M14" s="5">
        <f t="shared" si="0"/>
        <v>13714.693127739611</v>
      </c>
      <c r="N14" s="7">
        <f t="shared" si="1"/>
        <v>4.571564375913205</v>
      </c>
      <c r="O14" s="5">
        <f t="shared" si="2"/>
        <v>1371.4693127739611</v>
      </c>
      <c r="P14" s="4"/>
    </row>
    <row r="15" spans="1:16" x14ac:dyDescent="0.25">
      <c r="A15" s="3" t="s">
        <v>20</v>
      </c>
      <c r="B15" s="2" t="s">
        <v>10</v>
      </c>
      <c r="C15" s="2">
        <v>1</v>
      </c>
      <c r="D15" s="2">
        <v>100</v>
      </c>
      <c r="E15" s="5">
        <v>3000</v>
      </c>
      <c r="F15" s="5">
        <v>30000</v>
      </c>
      <c r="G15" s="4">
        <v>17.049770803298639</v>
      </c>
      <c r="H15" s="6">
        <v>0.94650026113055785</v>
      </c>
      <c r="I15" s="6"/>
      <c r="J15" s="5">
        <v>86190.91312739643</v>
      </c>
      <c r="K15" s="7">
        <v>28.730304375798809</v>
      </c>
      <c r="L15" s="1"/>
      <c r="M15" s="5">
        <f t="shared" si="0"/>
        <v>114921.21750319524</v>
      </c>
      <c r="N15" s="7">
        <f t="shared" si="1"/>
        <v>38.307072501065079</v>
      </c>
      <c r="O15" s="5">
        <f t="shared" si="2"/>
        <v>1149.2121750319523</v>
      </c>
      <c r="P15" s="4"/>
    </row>
    <row r="16" spans="1:16" x14ac:dyDescent="0.25">
      <c r="A16" s="3" t="s">
        <v>20</v>
      </c>
      <c r="B16" s="2" t="s">
        <v>10</v>
      </c>
      <c r="C16" s="2">
        <v>1</v>
      </c>
      <c r="D16" s="2">
        <v>25</v>
      </c>
      <c r="E16" s="5">
        <v>3000</v>
      </c>
      <c r="F16" s="5">
        <v>9000</v>
      </c>
      <c r="G16" s="4">
        <v>13.066800275041937</v>
      </c>
      <c r="H16" s="6">
        <v>0.8969518924869988</v>
      </c>
      <c r="I16" s="6"/>
      <c r="J16" s="5">
        <v>22115.438493880065</v>
      </c>
      <c r="K16" s="7">
        <v>7.3718128312933544</v>
      </c>
      <c r="L16" s="1"/>
      <c r="M16" s="5">
        <f t="shared" si="0"/>
        <v>29487.25132517342</v>
      </c>
      <c r="N16" s="7">
        <f t="shared" si="1"/>
        <v>9.8290837750578053</v>
      </c>
      <c r="O16" s="5">
        <f t="shared" si="2"/>
        <v>1179.4900530069367</v>
      </c>
      <c r="P16" s="4"/>
    </row>
    <row r="17" spans="1:16" x14ac:dyDescent="0.25">
      <c r="A17" s="3" t="s">
        <v>20</v>
      </c>
      <c r="B17" s="2" t="s">
        <v>10</v>
      </c>
      <c r="C17" s="2">
        <v>1</v>
      </c>
      <c r="D17" s="2">
        <v>30</v>
      </c>
      <c r="E17" s="5">
        <v>3000</v>
      </c>
      <c r="F17" s="5">
        <v>10000</v>
      </c>
      <c r="G17" s="4">
        <v>17.484781721531135</v>
      </c>
      <c r="H17" s="6">
        <v>0.81226892071407486</v>
      </c>
      <c r="I17" s="6"/>
      <c r="J17" s="5">
        <v>28711.271027142539</v>
      </c>
      <c r="K17" s="7">
        <v>9.5704236757141778</v>
      </c>
      <c r="L17" s="1"/>
      <c r="M17" s="5">
        <f t="shared" si="0"/>
        <v>38281.694702856716</v>
      </c>
      <c r="N17" s="7">
        <f t="shared" si="1"/>
        <v>12.760564900952236</v>
      </c>
      <c r="O17" s="5">
        <f t="shared" si="2"/>
        <v>1276.0564900952238</v>
      </c>
      <c r="P17" s="4"/>
    </row>
    <row r="18" spans="1:16" x14ac:dyDescent="0.25">
      <c r="A18" s="3" t="s">
        <v>20</v>
      </c>
      <c r="B18" s="2" t="s">
        <v>10</v>
      </c>
      <c r="C18" s="2">
        <v>1</v>
      </c>
      <c r="D18" s="2">
        <v>50</v>
      </c>
      <c r="E18" s="5">
        <v>3000</v>
      </c>
      <c r="F18" s="5">
        <v>26000</v>
      </c>
      <c r="G18" s="4">
        <v>6.0668002750419356</v>
      </c>
      <c r="H18" s="6">
        <v>0.99264593491197362</v>
      </c>
      <c r="I18" s="6"/>
      <c r="J18" s="5">
        <v>35035.877725905775</v>
      </c>
      <c r="K18" s="7">
        <v>11.678625908635262</v>
      </c>
      <c r="L18" s="1"/>
      <c r="M18" s="5">
        <f t="shared" si="0"/>
        <v>46714.503634541034</v>
      </c>
      <c r="N18" s="7">
        <f t="shared" si="1"/>
        <v>15.571501211513681</v>
      </c>
      <c r="O18" s="5">
        <f t="shared" si="2"/>
        <v>934.29007269082069</v>
      </c>
      <c r="P18" s="4"/>
    </row>
    <row r="19" spans="1:16" x14ac:dyDescent="0.25">
      <c r="A19" s="3" t="s">
        <v>20</v>
      </c>
      <c r="B19" s="2" t="s">
        <v>10</v>
      </c>
      <c r="C19" s="2">
        <v>1</v>
      </c>
      <c r="D19" s="2">
        <v>20</v>
      </c>
      <c r="E19" s="5">
        <v>3000</v>
      </c>
      <c r="F19" s="5">
        <v>7200</v>
      </c>
      <c r="G19" s="4">
        <v>13.08478172153114</v>
      </c>
      <c r="H19" s="6">
        <v>0.90150407391523724</v>
      </c>
      <c r="I19" s="6"/>
      <c r="J19" s="5">
        <v>17789.348332357898</v>
      </c>
      <c r="K19" s="7">
        <v>5.9297827774526333</v>
      </c>
      <c r="L19" s="1"/>
      <c r="M19" s="5">
        <f t="shared" si="0"/>
        <v>23719.131109810529</v>
      </c>
      <c r="N19" s="7">
        <f t="shared" si="1"/>
        <v>7.9063770366035104</v>
      </c>
      <c r="O19" s="5">
        <f t="shared" si="2"/>
        <v>1185.9565554905264</v>
      </c>
      <c r="P19" s="4"/>
    </row>
    <row r="20" spans="1:16" x14ac:dyDescent="0.25">
      <c r="A20" s="3" t="s">
        <v>20</v>
      </c>
      <c r="B20" s="2" t="s">
        <v>10</v>
      </c>
      <c r="C20" s="2">
        <v>1</v>
      </c>
      <c r="D20" s="2">
        <v>20</v>
      </c>
      <c r="E20" s="5">
        <v>3000</v>
      </c>
      <c r="F20" s="5">
        <v>7000</v>
      </c>
      <c r="G20" s="4">
        <v>13.928306960762624</v>
      </c>
      <c r="H20" s="6">
        <v>0.89027672909174727</v>
      </c>
      <c r="I20" s="6"/>
      <c r="J20" s="5">
        <v>17789.348332357898</v>
      </c>
      <c r="K20" s="7">
        <v>5.9297827774526333</v>
      </c>
      <c r="L20" s="1"/>
      <c r="M20" s="5">
        <f t="shared" si="0"/>
        <v>23719.131109810529</v>
      </c>
      <c r="N20" s="7">
        <f t="shared" si="1"/>
        <v>7.9063770366035104</v>
      </c>
      <c r="O20" s="5">
        <f t="shared" si="2"/>
        <v>1185.9565554905264</v>
      </c>
      <c r="P20" s="4"/>
    </row>
    <row r="21" spans="1:16" x14ac:dyDescent="0.25">
      <c r="A21" s="3" t="s">
        <v>20</v>
      </c>
      <c r="B21" s="2" t="s">
        <v>11</v>
      </c>
      <c r="C21" s="2">
        <v>1</v>
      </c>
      <c r="D21" s="2">
        <v>125</v>
      </c>
      <c r="E21" s="5">
        <v>1800</v>
      </c>
      <c r="F21" s="5"/>
      <c r="H21" s="6"/>
      <c r="I21" s="6">
        <v>1.05</v>
      </c>
      <c r="J21" s="5">
        <v>191380</v>
      </c>
      <c r="K21" s="7">
        <v>106</v>
      </c>
      <c r="L21" s="1"/>
      <c r="M21" s="5">
        <f t="shared" si="0"/>
        <v>425288.88888888893</v>
      </c>
      <c r="N21" s="7">
        <f t="shared" si="1"/>
        <v>235.55555555555557</v>
      </c>
      <c r="O21" s="5">
        <f t="shared" si="2"/>
        <v>3402.3111111111116</v>
      </c>
      <c r="P21" s="4"/>
    </row>
    <row r="22" spans="1:16" x14ac:dyDescent="0.25">
      <c r="A22" s="3" t="s">
        <v>20</v>
      </c>
      <c r="B22" s="2" t="s">
        <v>12</v>
      </c>
      <c r="C22" s="2">
        <v>2</v>
      </c>
      <c r="D22" s="2">
        <v>150</v>
      </c>
      <c r="E22" s="5">
        <v>2400</v>
      </c>
      <c r="F22" s="5"/>
      <c r="H22" s="6"/>
      <c r="I22" s="6"/>
      <c r="J22" s="5">
        <v>225984</v>
      </c>
      <c r="K22" s="7">
        <v>125.54</v>
      </c>
      <c r="L22" s="1"/>
      <c r="M22" s="5">
        <f t="shared" si="0"/>
        <v>376640</v>
      </c>
      <c r="N22" s="7">
        <f t="shared" si="1"/>
        <v>209.23333333333335</v>
      </c>
      <c r="O22" s="5">
        <f t="shared" si="2"/>
        <v>2510.9333333333334</v>
      </c>
      <c r="P22" s="4"/>
    </row>
    <row r="23" spans="1:16" x14ac:dyDescent="0.25">
      <c r="A23" s="3" t="s">
        <v>20</v>
      </c>
      <c r="B23" s="2" t="s">
        <v>12</v>
      </c>
      <c r="C23" s="2">
        <v>1</v>
      </c>
      <c r="D23" s="2">
        <v>250</v>
      </c>
      <c r="E23" s="5">
        <v>2400</v>
      </c>
      <c r="F23" s="5"/>
      <c r="H23" s="6"/>
      <c r="I23" s="6"/>
      <c r="J23" s="5">
        <v>251650</v>
      </c>
      <c r="K23" s="7">
        <v>104.85</v>
      </c>
      <c r="L23" s="1"/>
      <c r="M23" s="5">
        <f t="shared" si="0"/>
        <v>419416.66666666669</v>
      </c>
      <c r="N23" s="7">
        <f t="shared" si="1"/>
        <v>174.75</v>
      </c>
      <c r="O23" s="5">
        <f t="shared" si="2"/>
        <v>1677.6666666666667</v>
      </c>
      <c r="P23" s="4"/>
    </row>
    <row r="24" spans="1:16" x14ac:dyDescent="0.25">
      <c r="A24" s="3" t="s">
        <v>20</v>
      </c>
      <c r="B24" s="2" t="s">
        <v>13</v>
      </c>
      <c r="C24" s="2">
        <v>2</v>
      </c>
      <c r="D24" s="2">
        <v>150</v>
      </c>
      <c r="E24" s="5">
        <v>1800</v>
      </c>
      <c r="F24" s="5"/>
      <c r="H24" s="6"/>
      <c r="I24" s="6"/>
      <c r="J24" s="5">
        <v>282566.40000000002</v>
      </c>
      <c r="K24" s="7">
        <v>139.44442251144076</v>
      </c>
      <c r="L24" s="1"/>
      <c r="M24" s="5">
        <f t="shared" si="0"/>
        <v>627925.33333333337</v>
      </c>
      <c r="N24" s="7">
        <f t="shared" si="1"/>
        <v>309.87649446986836</v>
      </c>
      <c r="O24" s="5">
        <f t="shared" si="2"/>
        <v>4186.1688888888893</v>
      </c>
      <c r="P24" s="4"/>
    </row>
    <row r="25" spans="1:16" x14ac:dyDescent="0.25">
      <c r="A25" s="3" t="s">
        <v>20</v>
      </c>
      <c r="B25" s="2" t="s">
        <v>13</v>
      </c>
      <c r="C25" s="2">
        <v>2</v>
      </c>
      <c r="D25" s="2">
        <v>150</v>
      </c>
      <c r="E25" s="5">
        <v>1800</v>
      </c>
      <c r="F25" s="5"/>
      <c r="H25" s="6"/>
      <c r="I25" s="6"/>
      <c r="J25" s="5">
        <v>226053.2</v>
      </c>
      <c r="K25" s="7">
        <v>112</v>
      </c>
      <c r="L25" s="1"/>
      <c r="M25" s="5">
        <f t="shared" si="0"/>
        <v>502340.4444444445</v>
      </c>
      <c r="N25" s="7">
        <f t="shared" si="1"/>
        <v>248.88888888888891</v>
      </c>
      <c r="O25" s="5">
        <f t="shared" si="2"/>
        <v>3348.9362962962969</v>
      </c>
      <c r="P25" s="4"/>
    </row>
    <row r="26" spans="1:16" x14ac:dyDescent="0.25">
      <c r="E26" s="5"/>
      <c r="F26" s="5"/>
      <c r="J26" s="5"/>
      <c r="K26" s="5"/>
      <c r="M26" s="5"/>
      <c r="N26" s="7"/>
      <c r="O26" s="5"/>
    </row>
    <row r="27" spans="1:16" x14ac:dyDescent="0.25">
      <c r="M27" s="5"/>
      <c r="N27" s="7"/>
      <c r="O27" s="5"/>
    </row>
    <row r="28" spans="1:16" x14ac:dyDescent="0.25">
      <c r="B28" s="14" t="s">
        <v>17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6" x14ac:dyDescent="0.25">
      <c r="B29" s="8" t="s">
        <v>0</v>
      </c>
      <c r="C29" s="8" t="s">
        <v>4</v>
      </c>
      <c r="D29" s="8" t="s">
        <v>1</v>
      </c>
      <c r="E29" s="8" t="s">
        <v>2</v>
      </c>
      <c r="F29" s="8" t="s">
        <v>15</v>
      </c>
      <c r="G29" s="8" t="s">
        <v>16</v>
      </c>
      <c r="H29" s="8" t="s">
        <v>7</v>
      </c>
      <c r="I29" s="15"/>
      <c r="J29" s="8" t="s">
        <v>6</v>
      </c>
      <c r="K29" s="8" t="s">
        <v>5</v>
      </c>
      <c r="L29" s="9"/>
      <c r="M29" s="10" t="s">
        <v>18</v>
      </c>
      <c r="N29" s="10"/>
      <c r="O29" s="10"/>
    </row>
    <row r="30" spans="1:16" x14ac:dyDescent="0.25">
      <c r="B30" s="11"/>
      <c r="C30" s="11"/>
      <c r="D30" s="11"/>
      <c r="E30" s="11"/>
      <c r="F30" s="11"/>
      <c r="G30" s="11"/>
      <c r="H30" s="11"/>
      <c r="I30" s="16"/>
      <c r="J30" s="11"/>
      <c r="K30" s="11"/>
      <c r="L30" s="12"/>
      <c r="M30" s="13" t="s">
        <v>6</v>
      </c>
      <c r="N30" s="13" t="s">
        <v>5</v>
      </c>
      <c r="O30" s="13" t="s">
        <v>14</v>
      </c>
    </row>
    <row r="31" spans="1:16" x14ac:dyDescent="0.25">
      <c r="B31" s="2" t="s">
        <v>8</v>
      </c>
      <c r="C31" s="2">
        <v>1</v>
      </c>
      <c r="D31" s="2">
        <v>25</v>
      </c>
      <c r="E31" s="5">
        <v>8352</v>
      </c>
      <c r="F31" s="5">
        <v>3500</v>
      </c>
      <c r="G31" s="5">
        <v>10</v>
      </c>
      <c r="H31" s="5"/>
      <c r="I31" s="5"/>
      <c r="J31" s="5">
        <v>36271.613653612025</v>
      </c>
      <c r="K31" s="7">
        <v>4.3428656194458846</v>
      </c>
      <c r="L31" s="1"/>
      <c r="M31" s="5">
        <f t="shared" ref="M31" si="3">J31*(4000/$E31)</f>
        <v>17371.462477783538</v>
      </c>
      <c r="N31" s="7">
        <f t="shared" ref="N31" si="4">K31*(4000/$E31)</f>
        <v>2.0799164844089484</v>
      </c>
      <c r="O31" s="5">
        <f t="shared" ref="O31:O42" si="5">M31/D31</f>
        <v>694.85849911134153</v>
      </c>
    </row>
    <row r="32" spans="1:16" x14ac:dyDescent="0.25">
      <c r="B32" s="2" t="s">
        <v>8</v>
      </c>
      <c r="C32" s="2">
        <v>1</v>
      </c>
      <c r="D32" s="2">
        <v>40</v>
      </c>
      <c r="E32" s="5">
        <v>8352</v>
      </c>
      <c r="F32" s="5"/>
      <c r="G32" s="5"/>
      <c r="H32" s="5"/>
      <c r="I32" s="5"/>
      <c r="J32" s="5">
        <v>41091.115695940891</v>
      </c>
      <c r="K32" s="7">
        <v>4.9199132777707009</v>
      </c>
      <c r="L32" s="1"/>
      <c r="M32" s="5">
        <f t="shared" ref="M32:M42" si="6">J32*(4000/$E32)</f>
        <v>19679.6531110828</v>
      </c>
      <c r="N32" s="7">
        <f t="shared" ref="N32:N42" si="7">K32*(4000/$E32)</f>
        <v>2.356280305445738</v>
      </c>
      <c r="O32" s="5">
        <f t="shared" si="5"/>
        <v>491.99132777707001</v>
      </c>
    </row>
    <row r="33" spans="2:15" x14ac:dyDescent="0.25">
      <c r="B33" s="2" t="s">
        <v>8</v>
      </c>
      <c r="C33" s="2">
        <v>1</v>
      </c>
      <c r="D33" s="2">
        <v>40</v>
      </c>
      <c r="E33" s="5">
        <v>8352</v>
      </c>
      <c r="F33" s="5"/>
      <c r="G33" s="5"/>
      <c r="H33" s="5"/>
      <c r="I33" s="5"/>
      <c r="J33" s="5">
        <v>37873.927450277879</v>
      </c>
      <c r="K33" s="7">
        <v>4.5347135357133475</v>
      </c>
      <c r="L33" s="1"/>
      <c r="M33" s="5">
        <f t="shared" si="6"/>
        <v>18138.85414285339</v>
      </c>
      <c r="N33" s="7">
        <f t="shared" si="7"/>
        <v>2.1717976703607986</v>
      </c>
      <c r="O33" s="5">
        <f t="shared" si="5"/>
        <v>453.47135357133476</v>
      </c>
    </row>
    <row r="34" spans="2:15" x14ac:dyDescent="0.25">
      <c r="B34" s="2" t="s">
        <v>8</v>
      </c>
      <c r="C34" s="2">
        <v>1</v>
      </c>
      <c r="D34" s="2">
        <v>15</v>
      </c>
      <c r="E34" s="5">
        <v>8352</v>
      </c>
      <c r="F34" s="5">
        <v>1500</v>
      </c>
      <c r="G34" s="5">
        <v>21</v>
      </c>
      <c r="H34" s="5"/>
      <c r="I34" s="5"/>
      <c r="J34" s="5">
        <v>30994.737891617679</v>
      </c>
      <c r="K34" s="7">
        <v>3.7110557820423464</v>
      </c>
      <c r="L34" s="1"/>
      <c r="M34" s="5">
        <f t="shared" si="6"/>
        <v>14844.223128169386</v>
      </c>
      <c r="N34" s="7">
        <f t="shared" si="7"/>
        <v>1.7773255661122349</v>
      </c>
      <c r="O34" s="5">
        <f t="shared" si="5"/>
        <v>989.61487521129243</v>
      </c>
    </row>
    <row r="35" spans="2:15" x14ac:dyDescent="0.25">
      <c r="B35" s="2" t="s">
        <v>8</v>
      </c>
      <c r="C35" s="2">
        <v>1</v>
      </c>
      <c r="D35" s="2">
        <v>20</v>
      </c>
      <c r="E35" s="5">
        <v>8352</v>
      </c>
      <c r="F35" s="5"/>
      <c r="G35" s="5"/>
      <c r="H35" s="5"/>
      <c r="I35" s="5"/>
      <c r="J35" s="5">
        <v>32298.856300623669</v>
      </c>
      <c r="K35" s="7">
        <v>3.8672002275650943</v>
      </c>
      <c r="L35" s="1"/>
      <c r="M35" s="5">
        <f t="shared" si="6"/>
        <v>15468.800910260377</v>
      </c>
      <c r="N35" s="7">
        <f t="shared" si="7"/>
        <v>1.8521073886806008</v>
      </c>
      <c r="O35" s="5">
        <f t="shared" si="5"/>
        <v>773.44004551301884</v>
      </c>
    </row>
    <row r="36" spans="2:15" x14ac:dyDescent="0.25">
      <c r="B36" s="2" t="s">
        <v>10</v>
      </c>
      <c r="C36" s="2">
        <v>1</v>
      </c>
      <c r="D36" s="2">
        <v>20</v>
      </c>
      <c r="E36" s="5">
        <v>3000</v>
      </c>
      <c r="F36" s="5">
        <v>6000</v>
      </c>
      <c r="G36" s="5">
        <v>14.204651273078388</v>
      </c>
      <c r="H36" s="5">
        <v>0.93779106246003541</v>
      </c>
      <c r="I36" s="5"/>
      <c r="J36" s="5">
        <v>16714.167938643957</v>
      </c>
      <c r="K36" s="7">
        <v>5.571389312881319</v>
      </c>
      <c r="L36" s="1"/>
      <c r="M36" s="5">
        <f t="shared" si="6"/>
        <v>22285.557251525275</v>
      </c>
      <c r="N36" s="7">
        <f t="shared" si="7"/>
        <v>7.4285190838417581</v>
      </c>
      <c r="O36" s="5">
        <f t="shared" si="5"/>
        <v>1114.2778625762637</v>
      </c>
    </row>
    <row r="37" spans="2:15" x14ac:dyDescent="0.25">
      <c r="B37" s="2" t="s">
        <v>10</v>
      </c>
      <c r="C37" s="2">
        <v>1</v>
      </c>
      <c r="D37" s="2">
        <v>10</v>
      </c>
      <c r="E37" s="5">
        <v>3000</v>
      </c>
      <c r="F37" s="5">
        <v>4229</v>
      </c>
      <c r="G37" s="5">
        <v>14.009572819178473</v>
      </c>
      <c r="H37" s="5">
        <v>0.85109595830568496</v>
      </c>
      <c r="I37" s="5"/>
      <c r="J37" s="5">
        <v>10286.019845804709</v>
      </c>
      <c r="K37" s="7">
        <v>3.4286732819349037</v>
      </c>
      <c r="L37" s="1"/>
      <c r="M37" s="5">
        <f t="shared" si="6"/>
        <v>13714.693127739611</v>
      </c>
      <c r="N37" s="7">
        <f t="shared" si="7"/>
        <v>4.571564375913205</v>
      </c>
      <c r="O37" s="5">
        <f t="shared" si="5"/>
        <v>1371.4693127739611</v>
      </c>
    </row>
    <row r="38" spans="2:15" x14ac:dyDescent="0.25">
      <c r="B38" s="2" t="s">
        <v>10</v>
      </c>
      <c r="C38" s="2">
        <v>1</v>
      </c>
      <c r="D38" s="2">
        <v>25</v>
      </c>
      <c r="E38" s="5">
        <v>3000</v>
      </c>
      <c r="F38" s="5">
        <v>9000</v>
      </c>
      <c r="G38" s="5">
        <v>13.066800275041937</v>
      </c>
      <c r="H38" s="5">
        <v>0.8969518924869988</v>
      </c>
      <c r="I38" s="5"/>
      <c r="J38" s="5">
        <v>22115.438493880065</v>
      </c>
      <c r="K38" s="7">
        <v>7.3718128312933544</v>
      </c>
      <c r="L38" s="1"/>
      <c r="M38" s="5">
        <f t="shared" si="6"/>
        <v>29487.25132517342</v>
      </c>
      <c r="N38" s="7">
        <f t="shared" si="7"/>
        <v>9.8290837750578053</v>
      </c>
      <c r="O38" s="5">
        <f t="shared" si="5"/>
        <v>1179.4900530069367</v>
      </c>
    </row>
    <row r="39" spans="2:15" x14ac:dyDescent="0.25">
      <c r="B39" s="2" t="s">
        <v>10</v>
      </c>
      <c r="C39" s="2">
        <v>1</v>
      </c>
      <c r="D39" s="2">
        <v>30</v>
      </c>
      <c r="E39" s="5">
        <v>3000</v>
      </c>
      <c r="F39" s="5">
        <v>10000</v>
      </c>
      <c r="G39" s="5">
        <v>17.484781721531135</v>
      </c>
      <c r="H39" s="5">
        <v>0.81226892071407486</v>
      </c>
      <c r="I39" s="5"/>
      <c r="J39" s="5">
        <v>28711.271027142539</v>
      </c>
      <c r="K39" s="7">
        <v>9.5704236757141778</v>
      </c>
      <c r="L39" s="1"/>
      <c r="M39" s="5">
        <f t="shared" si="6"/>
        <v>38281.694702856716</v>
      </c>
      <c r="N39" s="7">
        <f t="shared" si="7"/>
        <v>12.760564900952236</v>
      </c>
      <c r="O39" s="5">
        <f t="shared" si="5"/>
        <v>1276.0564900952238</v>
      </c>
    </row>
    <row r="40" spans="2:15" x14ac:dyDescent="0.25">
      <c r="B40" s="2" t="s">
        <v>10</v>
      </c>
      <c r="C40" s="2">
        <v>1</v>
      </c>
      <c r="D40" s="2">
        <v>50</v>
      </c>
      <c r="E40" s="5">
        <v>3000</v>
      </c>
      <c r="F40" s="5">
        <v>26000</v>
      </c>
      <c r="G40" s="5">
        <v>6.0668002750419356</v>
      </c>
      <c r="H40" s="5">
        <v>0.99264593491197362</v>
      </c>
      <c r="I40" s="5"/>
      <c r="J40" s="5">
        <v>35035.877725905775</v>
      </c>
      <c r="K40" s="7">
        <v>11.678625908635262</v>
      </c>
      <c r="L40" s="1"/>
      <c r="M40" s="5">
        <f t="shared" si="6"/>
        <v>46714.503634541034</v>
      </c>
      <c r="N40" s="7">
        <f t="shared" si="7"/>
        <v>15.571501211513681</v>
      </c>
      <c r="O40" s="5">
        <f t="shared" si="5"/>
        <v>934.29007269082069</v>
      </c>
    </row>
    <row r="41" spans="2:15" x14ac:dyDescent="0.25">
      <c r="B41" s="2" t="s">
        <v>10</v>
      </c>
      <c r="C41" s="2">
        <v>1</v>
      </c>
      <c r="D41" s="2">
        <v>20</v>
      </c>
      <c r="E41" s="5">
        <v>3000</v>
      </c>
      <c r="F41" s="5">
        <v>7200</v>
      </c>
      <c r="G41" s="5">
        <v>13.08478172153114</v>
      </c>
      <c r="H41" s="5">
        <v>0.90150407391523724</v>
      </c>
      <c r="I41" s="5"/>
      <c r="J41" s="5">
        <v>17789.348332357898</v>
      </c>
      <c r="K41" s="7">
        <v>5.9297827774526333</v>
      </c>
      <c r="L41" s="1"/>
      <c r="M41" s="5">
        <f t="shared" si="6"/>
        <v>23719.131109810529</v>
      </c>
      <c r="N41" s="7">
        <f t="shared" si="7"/>
        <v>7.9063770366035104</v>
      </c>
      <c r="O41" s="5">
        <f t="shared" si="5"/>
        <v>1185.9565554905264</v>
      </c>
    </row>
    <row r="42" spans="2:15" x14ac:dyDescent="0.25">
      <c r="B42" s="2" t="s">
        <v>10</v>
      </c>
      <c r="C42" s="2">
        <v>1</v>
      </c>
      <c r="D42" s="2">
        <v>20</v>
      </c>
      <c r="E42" s="5">
        <v>3000</v>
      </c>
      <c r="F42" s="5">
        <v>7000</v>
      </c>
      <c r="G42" s="5">
        <v>13.928306960762624</v>
      </c>
      <c r="H42" s="5">
        <v>0.89027672909174727</v>
      </c>
      <c r="I42" s="5"/>
      <c r="J42" s="5">
        <v>17789.348332357898</v>
      </c>
      <c r="K42" s="7">
        <v>5.9297827774526333</v>
      </c>
      <c r="L42" s="1"/>
      <c r="M42" s="5">
        <f t="shared" si="6"/>
        <v>23719.131109810529</v>
      </c>
      <c r="N42" s="7">
        <f t="shared" si="7"/>
        <v>7.9063770366035104</v>
      </c>
      <c r="O42" s="5">
        <f t="shared" si="5"/>
        <v>1185.9565554905264</v>
      </c>
    </row>
    <row r="43" spans="2:15" x14ac:dyDescent="0.25">
      <c r="L43" s="1"/>
    </row>
    <row r="44" spans="2:15" x14ac:dyDescent="0.25">
      <c r="L44" s="1"/>
    </row>
    <row r="45" spans="2:15" x14ac:dyDescent="0.25">
      <c r="L45" s="1"/>
    </row>
  </sheetData>
  <mergeCells count="22">
    <mergeCell ref="B28:O28"/>
    <mergeCell ref="I2:I3"/>
    <mergeCell ref="G29:G30"/>
    <mergeCell ref="H29:H30"/>
    <mergeCell ref="J29:J30"/>
    <mergeCell ref="K29:K30"/>
    <mergeCell ref="M29:O29"/>
    <mergeCell ref="B29:B30"/>
    <mergeCell ref="C29:C30"/>
    <mergeCell ref="D29:D30"/>
    <mergeCell ref="E29:E30"/>
    <mergeCell ref="F29:F30"/>
    <mergeCell ref="E2:E3"/>
    <mergeCell ref="D2:D3"/>
    <mergeCell ref="C2:C3"/>
    <mergeCell ref="B2:B3"/>
    <mergeCell ref="J2:J3"/>
    <mergeCell ref="M2:O2"/>
    <mergeCell ref="K2:K3"/>
    <mergeCell ref="H2:H3"/>
    <mergeCell ref="G2:G3"/>
    <mergeCell ref="F2:F3"/>
  </mergeCells>
  <conditionalFormatting sqref="M25:N2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{53133E83-E416-4A34-8167-54D483D4E0B7}</x14:id>
        </ext>
      </extLs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3133E83-E416-4A34-8167-54D483D4E0B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M25:N25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2019-05-15T17:07:51Z</dcterms:modified>
</cp:coreProperties>
</file>